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DieseArbeitsmappe"/>
  <mc:AlternateContent xmlns:mc="http://schemas.openxmlformats.org/markup-compatibility/2006">
    <mc:Choice Requires="x15">
      <x15ac:absPath xmlns:x15ac="http://schemas.microsoft.com/office/spreadsheetml/2010/11/ac" url="S:\arbeitsgrp\ag-differenzfoerde\Daten\MFF\Abschlagszahlung\01.09.2022 - 31.08.2023\"/>
    </mc:Choice>
  </mc:AlternateContent>
  <xr:revisionPtr revIDLastSave="0" documentId="13_ncr:1_{087AFE22-39FB-4F2C-ACB1-97A51EE220EE}" xr6:coauthVersionLast="47" xr6:coauthVersionMax="47" xr10:uidLastSave="{00000000-0000-0000-0000-000000000000}"/>
  <workbookProtection workbookAlgorithmName="SHA-512" workbookHashValue="xqQ7yx19rU8W4aq50fgKKEER8eDbHHtsVATFA8hDwKPEoS9duFKmBDYhRhJ7vyo2h9cHiv0q+2L2vODHxPnGuQ==" workbookSaltValue="pDifHPutxiux8lSTnIe4Bg==" workbookSpinCount="100000" lockStructure="1"/>
  <bookViews>
    <workbookView xWindow="3675" yWindow="3675" windowWidth="21600" windowHeight="12735" tabRatio="699" activeTab="2" xr2:uid="{00000000-000D-0000-FFFF-FFFF00000000}"/>
  </bookViews>
  <sheets>
    <sheet name="Anleitung" sheetId="15" r:id="rId1"/>
    <sheet name="Grunddaten_Antrag" sheetId="1" r:id="rId2"/>
    <sheet name="Beantragte_Differenzförderung" sheetId="4" r:id="rId3"/>
    <sheet name="Berechnungsprotokoll" sheetId="6" state="hidden" r:id="rId4"/>
    <sheet name="Dropdown" sheetId="18" state="hidden" r:id="rId5"/>
  </sheets>
  <definedNames>
    <definedName name="_xlnm.Print_Area" localSheetId="0">Anleitung!$A$1:$N$43</definedName>
    <definedName name="_xlnm.Print_Area" localSheetId="1">Grunddaten_Antrag!$A$1:$I$52</definedName>
    <definedName name="Excel_BuiltIn_Print_Area_1">Grunddaten_Antrag!$A$1:$J$68</definedName>
    <definedName name="Ja">#REF!</definedName>
    <definedName name="Nein">#REF!</definedName>
    <definedName name="text1">#REF!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8" i="4" l="1"/>
  <c r="E19" i="6" l="1"/>
  <c r="D19" i="6"/>
  <c r="D18" i="6"/>
  <c r="E18" i="6"/>
  <c r="D17" i="6"/>
  <c r="E17" i="6"/>
  <c r="I79" i="4" l="1"/>
  <c r="J39" i="4"/>
  <c r="H101" i="4"/>
  <c r="H102" i="4"/>
  <c r="H103" i="4"/>
  <c r="H104" i="4"/>
  <c r="H105" i="4"/>
  <c r="D20" i="6" s="1"/>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00" i="4"/>
  <c r="B8" i="6"/>
  <c r="B7" i="6"/>
  <c r="B6" i="6"/>
  <c r="D75" i="4"/>
  <c r="E75" i="4"/>
  <c r="D70" i="4"/>
  <c r="E70" i="4"/>
  <c r="D16" i="6" l="1"/>
  <c r="G70" i="4"/>
  <c r="H70" i="4"/>
  <c r="I70" i="4"/>
  <c r="F70" i="4"/>
  <c r="D30" i="4"/>
  <c r="E30" i="4"/>
  <c r="F30" i="4"/>
  <c r="G30" i="4"/>
  <c r="H30" i="4"/>
  <c r="I30" i="4"/>
  <c r="J30" i="4"/>
  <c r="I71" i="4" l="1"/>
  <c r="E143" i="4"/>
  <c r="C20" i="6" s="1"/>
  <c r="F75" i="4"/>
  <c r="G75" i="4"/>
  <c r="H75" i="4"/>
  <c r="I75" i="4"/>
  <c r="B9" i="6"/>
  <c r="I132" i="4"/>
  <c r="I131" i="4"/>
  <c r="I130" i="4"/>
  <c r="I129" i="4"/>
  <c r="I128" i="4"/>
  <c r="I127" i="4"/>
  <c r="I126" i="4"/>
  <c r="I125" i="4"/>
  <c r="I124" i="4"/>
  <c r="I123" i="4"/>
  <c r="E16" i="6" s="1"/>
  <c r="I122" i="4"/>
  <c r="I121" i="4"/>
  <c r="I120" i="4"/>
  <c r="I119" i="4"/>
  <c r="I118" i="4"/>
  <c r="I117" i="4"/>
  <c r="J117" i="4" s="1"/>
  <c r="I116" i="4"/>
  <c r="I115" i="4"/>
  <c r="I114" i="4"/>
  <c r="I113" i="4"/>
  <c r="I112" i="4"/>
  <c r="I111" i="4"/>
  <c r="I110" i="4"/>
  <c r="I109" i="4"/>
  <c r="I108" i="4"/>
  <c r="I107" i="4"/>
  <c r="I106" i="4"/>
  <c r="I105" i="4"/>
  <c r="E20" i="6" s="1"/>
  <c r="I104" i="4"/>
  <c r="I103" i="4"/>
  <c r="E142" i="4" s="1"/>
  <c r="C19" i="6" s="1"/>
  <c r="I102" i="4"/>
  <c r="I101" i="4"/>
  <c r="E140" i="4" s="1"/>
  <c r="C17" i="6" s="1"/>
  <c r="I100" i="4"/>
  <c r="B88" i="4"/>
  <c r="B87" i="4"/>
  <c r="B47" i="4"/>
  <c r="J35" i="4"/>
  <c r="I35" i="4"/>
  <c r="H35" i="4"/>
  <c r="G35" i="4"/>
  <c r="F35" i="4"/>
  <c r="E35" i="4"/>
  <c r="D35" i="4"/>
  <c r="E21" i="6" l="1"/>
  <c r="E141" i="4"/>
  <c r="C18" i="6" s="1"/>
  <c r="E139" i="4"/>
  <c r="C16" i="6" s="1"/>
  <c r="I76" i="4"/>
  <c r="J107" i="4"/>
  <c r="J131" i="4"/>
  <c r="J100" i="4"/>
  <c r="J115" i="4"/>
  <c r="J123" i="4"/>
  <c r="J128" i="4"/>
  <c r="J104" i="4"/>
  <c r="J112" i="4"/>
  <c r="J106" i="4"/>
  <c r="J108" i="4"/>
  <c r="J109" i="4"/>
  <c r="J114" i="4"/>
  <c r="J122" i="4"/>
  <c r="J125" i="4"/>
  <c r="J130" i="4"/>
  <c r="J105" i="4"/>
  <c r="J113" i="4"/>
  <c r="J118" i="4"/>
  <c r="J121" i="4"/>
  <c r="J126" i="4"/>
  <c r="J129" i="4"/>
  <c r="H133" i="4"/>
  <c r="J116" i="4"/>
  <c r="J124" i="4"/>
  <c r="J127" i="4"/>
  <c r="J103" i="4"/>
  <c r="J111" i="4"/>
  <c r="J132" i="4"/>
  <c r="J119" i="4"/>
  <c r="J101" i="4"/>
  <c r="J120" i="4"/>
  <c r="J36" i="4"/>
  <c r="J102" i="4"/>
  <c r="J110" i="4"/>
  <c r="I133" i="4"/>
  <c r="J31" i="4"/>
  <c r="E138" i="4" l="1"/>
  <c r="C14" i="6" s="1"/>
  <c r="D14" i="6" s="1"/>
  <c r="E137" i="4"/>
  <c r="J133" i="4"/>
  <c r="I77" i="4"/>
  <c r="J37" i="4"/>
  <c r="E144" i="4" l="1"/>
  <c r="C21" i="6" s="1"/>
  <c r="C15" i="6"/>
  <c r="D15" i="6" s="1"/>
  <c r="D21" i="6" s="1"/>
  <c r="L25" i="6" l="1"/>
  <c r="B26" i="6" s="1"/>
  <c r="B29" i="6" l="1"/>
  <c r="B28" i="6"/>
  <c r="B27" i="6"/>
  <c r="B30" i="6" l="1"/>
</calcChain>
</file>

<file path=xl/sharedStrings.xml><?xml version="1.0" encoding="utf-8"?>
<sst xmlns="http://schemas.openxmlformats.org/spreadsheetml/2006/main" count="302" uniqueCount="148">
  <si>
    <t>Münchner Förderformel (MFF);</t>
  </si>
  <si>
    <t xml:space="preserve">Trägername </t>
  </si>
  <si>
    <t>Einrichtungsnummer</t>
  </si>
  <si>
    <t>Stempel und Unterschrift der Trägervertretung</t>
  </si>
  <si>
    <t>Träger der Einrichtung:</t>
  </si>
  <si>
    <t>Einrichtungsstraße:</t>
  </si>
  <si>
    <t>Einrichtungsnummer:</t>
  </si>
  <si>
    <t xml:space="preserve"> </t>
  </si>
  <si>
    <t>Plätze für Schulkinder</t>
  </si>
  <si>
    <t>Summe Drittkindermäßigung</t>
  </si>
  <si>
    <t>Gesamtförderung</t>
  </si>
  <si>
    <t>&gt;9 Std.</t>
  </si>
  <si>
    <t>&gt;3-4 Std.</t>
  </si>
  <si>
    <t>&gt;4-5 Std.</t>
  </si>
  <si>
    <t>&gt;5-6 Std.</t>
  </si>
  <si>
    <t>&gt;6-7 Std.</t>
  </si>
  <si>
    <t>&gt;7-8 Std.</t>
  </si>
  <si>
    <t>&gt;8-9 Std.</t>
  </si>
  <si>
    <t>Summe</t>
  </si>
  <si>
    <t>Anzahl Kinder</t>
  </si>
  <si>
    <t>bis 50.000 €</t>
  </si>
  <si>
    <t>bis 60.000 €</t>
  </si>
  <si>
    <t>Elternentgelt</t>
  </si>
  <si>
    <t>Krippenkinder</t>
  </si>
  <si>
    <t>Berechnung Differenzförderung</t>
  </si>
  <si>
    <t>Buchungszeitkategorie</t>
  </si>
  <si>
    <t>Summe Differenzförderung Kindergarten-,Hort-, Krippe-, Zweitkinder</t>
  </si>
  <si>
    <t>Auszahlungsbeträge-Bescheid</t>
  </si>
  <si>
    <t>Trägeranschrift</t>
  </si>
  <si>
    <t>1. Angaben zum Träger und zur Kindertageseinrichtung</t>
  </si>
  <si>
    <t>Bank</t>
  </si>
  <si>
    <t>Kontoinhaberin oder Kontoinhaber</t>
  </si>
  <si>
    <t>IBAN</t>
  </si>
  <si>
    <t>Ansprechpartnerin oder Ansprechpartner</t>
  </si>
  <si>
    <t>Telefonnummer</t>
  </si>
  <si>
    <t>Bezeichnung der Kindertageseinrichtung</t>
  </si>
  <si>
    <t>Straße, Haus-Nr.</t>
  </si>
  <si>
    <t>Anzahl d. Fördermonate:</t>
  </si>
  <si>
    <t>KiBiG.web ID</t>
  </si>
  <si>
    <t>Anleitung</t>
  </si>
  <si>
    <t>für Kindertageseinrichtungen in freigemeinnütziger und sonstiger Trägerschaft gemäß der aktuell gültigen Zuschussrichtlinie zur MFF</t>
  </si>
  <si>
    <t xml:space="preserve">Anzahl der beantragten Fördermonate </t>
  </si>
  <si>
    <t>Berechnung Abschlagszahlungsbeträge gesamt 90%</t>
  </si>
  <si>
    <t>Differenzförderung</t>
  </si>
  <si>
    <t>Summe (Gesamt AZ 90%)</t>
  </si>
  <si>
    <t>Ziffer</t>
  </si>
  <si>
    <t>&gt;1-2 Std.</t>
  </si>
  <si>
    <t>&gt;2-3 Std.</t>
  </si>
  <si>
    <t>Drittkind/er 
Krippe</t>
  </si>
  <si>
    <t>Berechnung Drittkinderstattung</t>
  </si>
  <si>
    <t>Summe Drittkinderstattung Krippenkinder</t>
  </si>
  <si>
    <t>Gesamtsumme der beantragten Differenzförderung (Krippenkinder)</t>
  </si>
  <si>
    <t>&gt;6 Std.</t>
  </si>
  <si>
    <t>Summe Drittkinderstattung Schulkinder</t>
  </si>
  <si>
    <t>Gesamtsumme der beantragten Differenzförderung (Plätze Schulkinder)</t>
  </si>
  <si>
    <t>Hinweise:</t>
  </si>
  <si>
    <t>Art des Kindes</t>
  </si>
  <si>
    <t xml:space="preserve">Ermäßigungsgrund nach   o. g. Richtlinie </t>
  </si>
  <si>
    <t>Berechnung Elternentgelt (Differenz-ausgleich)</t>
  </si>
  <si>
    <t>-----------</t>
  </si>
  <si>
    <t>Gesamtsumme Differenzausgleich</t>
  </si>
  <si>
    <t>Gesamtsumme der beantragten Differenzförderung:</t>
  </si>
  <si>
    <t>Drittkindermäßigung</t>
  </si>
  <si>
    <t>Kinder aus GU</t>
  </si>
  <si>
    <t>Pflegekinder oder Heimkinder</t>
  </si>
  <si>
    <t>Anzahl der Kinder
in der jeweiligen Buchungszeitkategorie</t>
  </si>
  <si>
    <t>Drittkind/er
Hort</t>
  </si>
  <si>
    <t>BSA Nachweis für sozpädagogische Notlagen</t>
  </si>
  <si>
    <t>Der Antrag ist nur in den weißen Feldern befüllbar.</t>
  </si>
  <si>
    <t>Ziffer :</t>
  </si>
  <si>
    <t xml:space="preserve">Ziffer : </t>
  </si>
  <si>
    <t>Bitte füllen Sie alle weißen Felder - soweit zutreffend - aus!</t>
  </si>
  <si>
    <t>Dieser Antrag ist</t>
  </si>
  <si>
    <t>E-Mail-Adresse</t>
  </si>
  <si>
    <t>Kinderkrippenplätze laut Betriebserlaubnis</t>
  </si>
  <si>
    <t>Kindergartenplätze laut Betriebserlaubnis</t>
  </si>
  <si>
    <t>Plätze für Schulkinder laut Betriebserlaubnis</t>
  </si>
  <si>
    <t>altersgemischte Plätze laut Betriebserlaubnis</t>
  </si>
  <si>
    <t>Buchungs-kategorie</t>
  </si>
  <si>
    <t>Summe Differenzaus-gleich</t>
  </si>
  <si>
    <t>Register -  Grunddaten_Antrag</t>
  </si>
  <si>
    <t>1 - 11</t>
  </si>
  <si>
    <t>12 - 15</t>
  </si>
  <si>
    <t>Tragen Sie Ihre Grunddaten zu Ihren Trägerangaben und zur Kindertageseinrichtung ein.</t>
  </si>
  <si>
    <t>Kinder aus GU § 53 AsylG</t>
  </si>
  <si>
    <t>BSA Kind nach besonderer pädagogischer Notlage</t>
  </si>
  <si>
    <t>Tragen Sie die jeweiligen Platzzahlen der aktuell gültigen Betriebserlaubnis ein. Prüfen Sie auch Ihre Eintragungen im KiBiG.web unter Stammdaten der Kindertageseinrichtung.</t>
  </si>
  <si>
    <t>www.muenchen.de/foerderformel</t>
  </si>
  <si>
    <t>Geben Sie im Betreff der E-Mail die Einrichtungstraße mit Hausnummer und Einrichtungsnummer an. Die Zusendung der Datei ist mit Kennwortschutz möglich. Das Kennwort teilen Sie uns bitte gesondert mit.</t>
  </si>
  <si>
    <t>Die einzelnen Register sind in der ersten Spalte (A) in einzelnen Zeilen mit Ziffern gekennzeichnet, für die im Folgenden Ausfüllhinweise und Erklärungen beschrieben werden.</t>
  </si>
  <si>
    <t>bis 70.000 €</t>
  </si>
  <si>
    <t>bis 80.000 €</t>
  </si>
  <si>
    <t>über 
80.000 €</t>
  </si>
  <si>
    <t>16</t>
  </si>
  <si>
    <t>Bitte füllen Sie die weißen Felder aus!</t>
  </si>
  <si>
    <r>
      <t xml:space="preserve">Bitte tragen Sie </t>
    </r>
    <r>
      <rPr>
        <sz val="11"/>
        <rFont val="Arial"/>
        <family val="2"/>
      </rPr>
      <t xml:space="preserve">die </t>
    </r>
    <r>
      <rPr>
        <b/>
        <sz val="11"/>
        <rFont val="Arial"/>
        <family val="2"/>
      </rPr>
      <t>Anzahl der Kinder (weiße Felder) je Buchungszeitkategorie und Einkommensstufe</t>
    </r>
    <r>
      <rPr>
        <sz val="11"/>
        <rFont val="Arial"/>
        <family val="2"/>
      </rPr>
      <t xml:space="preserve"> ein.</t>
    </r>
  </si>
  <si>
    <t xml:space="preserve">Die Richtlinien, Informationsschreiben und Hinweisblätter sind unter dem folgenden Link abrufbar:
  </t>
  </si>
  <si>
    <t>Ziffer 2.3.3 Absatz 2, Ziffer 2.3.5 und Ziffer 2.3.6</t>
  </si>
  <si>
    <t>Differenzförderungsrichtlinie zur Förderung kinderreicher Familien und zur einkommensbezogenen Staffelung der Elternentgelte (DiRi) vom 21.05.2019</t>
  </si>
  <si>
    <t>Kind mit BSA-Nachweis Zif.2.3.6</t>
  </si>
  <si>
    <t>Kind in Mutter/Vater-Kind U Zif. 2.3.3</t>
  </si>
  <si>
    <t>Kind in Frauenhaus Zif. 2.3.3</t>
  </si>
  <si>
    <t>Pflege-/ Heimkind Zif. 2.3.5</t>
  </si>
  <si>
    <t>Kind in GU Zif. 2.3.3</t>
  </si>
  <si>
    <t>Kinder aus Mutter/Vater-Kind Unterkunft § 19 SGB VIII</t>
  </si>
  <si>
    <t>1. AZ (25 %)</t>
  </si>
  <si>
    <t>2. AZ (25 %)</t>
  </si>
  <si>
    <t>3. AZ (25 %)</t>
  </si>
  <si>
    <t>4. AZ (25 %)</t>
  </si>
  <si>
    <t>Differenzförderung/Drittkindermäßigung (90%)</t>
  </si>
  <si>
    <t>Kinder aus Mutter/Vater-Kind Unterkunft</t>
  </si>
  <si>
    <t>Gesamtsumme Kinderzahl Krippenkinder</t>
  </si>
  <si>
    <t>Gesamtsumme Kinderzahl Schulkinder</t>
  </si>
  <si>
    <r>
      <t xml:space="preserve">Die </t>
    </r>
    <r>
      <rPr>
        <b/>
        <sz val="11"/>
        <rFont val="Arial"/>
        <family val="2"/>
      </rPr>
      <t>Anzahl der Kinder (weiße Felder) je Buchungszeitkategorie und Einkommensstufe</t>
    </r>
    <r>
      <rPr>
        <sz val="11"/>
        <rFont val="Arial"/>
        <family val="2"/>
      </rPr>
      <t xml:space="preserve"> sind einzutragen.</t>
    </r>
  </si>
  <si>
    <t>Monatliches Elternentgelt 
in vollen Eurobeträgen</t>
  </si>
  <si>
    <t xml:space="preserve">Kinder aus Frauenhäusern </t>
  </si>
  <si>
    <t>Es gilt die Zuschussrichtlinie (ZuRi) vom 21.05.2019 und die Differenzförderungsrichtlinie zur Förderung kinderreicher Familien und zur einkommensbezogenen Staffelung der Elternentgelte (DiRi) vom 21.05.2019.</t>
  </si>
  <si>
    <t>Die Differenzförderung wird für die einzelnen Platzarten unterschieden nach Kinderkrippe und Plätze für Schulkinder (Hort) beantragt.</t>
  </si>
  <si>
    <t xml:space="preserve">Die einkommensbezogenen Elternentgelte der jeweiligen Buchungszeitkategorie sind bereits vorgegeben und entsprechen der festzulegenden Höchstentgelte gemäß o.g. Richtlinien.  Tragen Sie jeweils in die weißen Felder die Anzahl der Kinder ein, die in die entsprechenden Einkommenskategorie und Buchungskategorie passen. Bitte tragen Sie die jeweilige Anzahl der Kinder je Buchungszeitkategorie auch in der Einkommensstufe &gt; 80.000 EUR (Vollzahler) in die dafür vorgesehene Zeile ein. </t>
  </si>
  <si>
    <r>
      <t>Dritte Tabelle Seite 3 im Register - Differenzförderung:
Diese Tabelle ist nur zu befüllen, wenn Sie die im Nachfolgenden benannten Kinder mit den entsprechenden Voraussetzungen betreuen und einen Antrag auf Einkommensberechnung bei der Zentralen Gebührenstelle stellen bzw. gestellt haben: 
Kinder, wohnhaft in einer Gemeinschaftsunterkunft, einem Frauenhaus oder einer gemeinsamen Wohnform für Mütter/Väter und Kinder (Richtlinie Ziffer 2.3.3 Absatz 2)</t>
    </r>
    <r>
      <rPr>
        <i/>
        <sz val="11"/>
        <rFont val="Arial"/>
        <family val="2"/>
      </rPr>
      <t xml:space="preserve">, </t>
    </r>
    <r>
      <rPr>
        <sz val="11"/>
        <rFont val="Arial"/>
        <family val="2"/>
      </rPr>
      <t xml:space="preserve">
Pflege-/ Heimkinder (Richtlinie Ziffer 2.3.5) oder 
Kinder mit besonderen sozialpädagogisch begründeten Notlagen (Richtlinie Ziffer 2.3.6)</t>
    </r>
    <r>
      <rPr>
        <i/>
        <sz val="11"/>
        <rFont val="Arial"/>
        <family val="2"/>
      </rPr>
      <t xml:space="preserve"> </t>
    </r>
    <r>
      <rPr>
        <sz val="11"/>
        <rFont val="Arial"/>
        <family val="2"/>
      </rPr>
      <t xml:space="preserve">
Zusätzlich zum Differenzkostenausgleich für das Elternentgelt können auch Abschlagszahlungen für den Ausgleich des Verpflegungsgeldes beantragt werden. 
</t>
    </r>
    <r>
      <rPr>
        <b/>
        <sz val="11"/>
        <rFont val="Arial"/>
        <family val="2"/>
      </rPr>
      <t>Wichtig:</t>
    </r>
    <r>
      <rPr>
        <sz val="11"/>
        <rFont val="Arial"/>
        <family val="2"/>
      </rPr>
      <t xml:space="preserve"> Diese Kinder müssen in dieser dritten Tabelle mit dem Elternentgelt und dem Verpflegungsgeld aufgeführt werden, aber nicht in den vorherigen Tabellen für Krippenkinder oder Plätze für Schulkinder (keine Doppeleintragung erlaubt). Für Kindergartenkinder, welche die genannten Voraussetzungen erfüllen, kann nur das Verplegungsgeld abgerechnet werden, da keine Elternentgelte im Kindergarten mehr anfallen bzw. diese über die Ausgleichszahlung abgerechnet werden.</t>
    </r>
  </si>
  <si>
    <t>Hinweis zu Nicht-Münchner Kindern (Gastkinder): 
Die Förderung der Differenzkosten der Elternentgeltermäßigung erfolgt nur für Münchner Kinder. Bei Wegzug der Familien aus München entfällt ab dem Monat des Umzuges die Differenzkostenförderung. Bei Zuzug eines Kindes nach München besteht ein Anspruch auf Differenzkostenförderung ab dem Umzugsmonat.</t>
  </si>
  <si>
    <r>
      <t xml:space="preserve">Die Förderung für Kinder mit der Ordnungsnummer 3 (= Drittkind) oder höher wird in der jeweiligen Platzart beantragt. Für die Beantragung dieser Kinder tragen Sie die Anzahl in die Tabelle unterhalb der einkommensbezogenen Elternentgelte der jeweiligen Platzart ein. </t>
    </r>
    <r>
      <rPr>
        <b/>
        <sz val="11"/>
        <rFont val="Arial"/>
        <family val="2"/>
      </rPr>
      <t>Wichtig:</t>
    </r>
    <r>
      <rPr>
        <sz val="11"/>
        <rFont val="Arial"/>
        <family val="2"/>
      </rPr>
      <t xml:space="preserve"> Diese Kinder dürfen nicht in der Tabelle für die einkommensbezogenen Elternentgelte der jeweiligen Platzart aufgeführt werden.  Kinder mit Ordnungsnummer 2 können in die Tabelle jeweils 1 Einkommensstufe niedriger als in die festgesetzte Einkommenstufe eingetragen werden. Voraussetzung für die Eintragungen von Kindern mit Ordnungsnummern 2, 3 und ggf. weiteren Kindern ist die Einhaltung der Voraussetzungen unter 1.4 und 2.5 der o.g. Richtlinie.</t>
    </r>
  </si>
  <si>
    <t>Die Berechnung erfolgt mit der Anzahl der eingetragenen Fördermonate (Register Grunddaten_Antrag).</t>
  </si>
  <si>
    <t>Die Berechnung erfolgt mit der Anzahl der eingetragenen Fördermonate (Register Grunddaten_Antrag)</t>
  </si>
  <si>
    <t xml:space="preserve">Die Berechnung der Abschlagszahlung erfolgt mit der Anzahl der Fördermonate (Register Grunddaten_Antrag). </t>
  </si>
  <si>
    <t>Monatliches Verpflegungs-geld
(Essensgeld)
in Eurobeträgen</t>
  </si>
  <si>
    <t>Berechnung Verpflegungs-geld (Differenz-ausgleich)</t>
  </si>
  <si>
    <t xml:space="preserve">Gesamtsumme </t>
  </si>
  <si>
    <t>Register -  Beantragte Differenzförderung</t>
  </si>
  <si>
    <t>Gesamtsumme</t>
  </si>
  <si>
    <t>Verpflegungsgeld</t>
  </si>
  <si>
    <t>Antrag auf Leistungen für den Förderzeitraum 01.09.2021 - 31.08.2022 (Kindertageseinrichtungsjahr 2021/2022)</t>
  </si>
  <si>
    <t>Füllen Sie den Antrag vollständig aus. Alle Seiten sind ausgedruckt und unterschrieben an die Zentrale Gebührenstelle zu senden.</t>
  </si>
  <si>
    <t>kitasb.zg.rbs@muenchen.de</t>
  </si>
  <si>
    <t xml:space="preserve">Geschäftsbereich KITA 
Zentrale Gebührenstelle 
Bayerstraße 28, 80335 München kitasb.zg.rbs@muenchen.de </t>
  </si>
  <si>
    <t>Berechnungsprotokoll AZ 2021/2022</t>
  </si>
  <si>
    <t xml:space="preserve">für den Förderzeitraum  </t>
  </si>
  <si>
    <t xml:space="preserve"> 01.09.2022-31.08.2023</t>
  </si>
  <si>
    <t>Die Anzahl der Fördermonate im Förderzeitraum 2022/2023 (01.09.2022 - 31.08.2023) sind grundsätzlich 12 Monate. Sollte ein kürzerer Förderzeitraum z. B. wegen geplanter Schließung bereits bekannt sein, dann tragen Sie die entsprechende Anzahl der Fördermonate ein.</t>
  </si>
  <si>
    <t>Antrag auf Leistungen für den Förderzeitraum 01.09.2022 - 31.08.2023 (Kindertageseinrichtungsjahr 2022/2023)</t>
  </si>
  <si>
    <t>Antrag auf Abschlagszahlung zur Differenzförderung und Förderung kinderreicher Familien (Elternentgelterstattung) für das Kindertageseinrichtungsjahr 2022/2023</t>
  </si>
  <si>
    <t>Münchner Förderformel (MFF); Antrag auf Abschlagszahlung</t>
  </si>
  <si>
    <t>Zusätzlich ist die Datei an den*die zuständige*n Sachbearbeiter*in zu senden.</t>
  </si>
  <si>
    <t>Es erfolgt eine Abschlagszahlung in Höhe von 90 Prozent der beantragten Förderung, die an den 1/4-jährlichen Auszahlungsterminen ( November, Februar, Mai, August) anteilig ausbezahlt  werden. Bitte denken Sie daran, nach Ablauf des Kitajahres den Antrag auf Endabrechnung in der Differenzförderung zu stellen. Abgabefrist bis zum 31.August 2024</t>
  </si>
  <si>
    <r>
      <t>2.</t>
    </r>
    <r>
      <rPr>
        <b/>
        <sz val="11"/>
        <rFont val="Arial"/>
        <family val="2"/>
      </rPr>
      <t xml:space="preserve"> per Post</t>
    </r>
    <r>
      <rPr>
        <sz val="11"/>
        <rFont val="Arial"/>
        <family val="2"/>
      </rPr>
      <t xml:space="preserve"> auf allen Seiten mit der Unterschrift der Trägervertretung versehen und Anlagen an die Zentrale </t>
    </r>
  </si>
  <si>
    <t xml:space="preserve"> Gebührenstelle zu senden.</t>
  </si>
  <si>
    <r>
      <t>1.</t>
    </r>
    <r>
      <rPr>
        <b/>
        <sz val="11"/>
        <rFont val="Arial"/>
        <family val="2"/>
      </rPr>
      <t xml:space="preserve"> per E-Mail</t>
    </r>
    <r>
      <rPr>
        <sz val="11"/>
        <rFont val="Arial"/>
        <family val="2"/>
      </rPr>
      <t xml:space="preserve"> an den/die Sachbearbeiter*in der Zentralen Gebührenstelle und</t>
    </r>
  </si>
  <si>
    <t xml:space="preserve">Für die Beantragung der Abschlagszahlung der Erstattungen des Elternentgeltes und des Verpflegungsgeldes sind die entsprechenden Nachweise der o. g. Richtlinie vorzuhalten.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</si>
</sst>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8" formatCode="#,##0.00\ &quot;€&quot;;[Red]\-#,##0.00\ &quot;€&quot;"/>
    <numFmt numFmtId="164" formatCode="#,##0.00\ [$€-407];[Red]\-#,##0.00\ [$€-407]"/>
    <numFmt numFmtId="165" formatCode="#,##0.00&quot; € &quot;;\-#,##0.00&quot; € &quot;;&quot; -&quot;#&quot; € &quot;;@\ "/>
    <numFmt numFmtId="166" formatCode="#,##0\ &quot;€&quot;"/>
    <numFmt numFmtId="167" formatCode="#,##0\ ;[Red]\-#,##0\ "/>
    <numFmt numFmtId="168" formatCode="_-* #,##0\ [$€-407]_-;\-* #,##0\ [$€-407]_-;_-* &quot;-&quot;??\ [$€-407]_-;_-@_-"/>
  </numFmts>
  <fonts count="19" x14ac:knownFonts="1">
    <font>
      <sz val="10"/>
      <name val="Arial"/>
      <family val="2"/>
    </font>
    <font>
      <sz val="10"/>
      <color indexed="63"/>
      <name val="Arial"/>
      <family val="2"/>
    </font>
    <font>
      <b/>
      <sz val="11"/>
      <name val="Arial"/>
      <family val="2"/>
    </font>
    <font>
      <sz val="11"/>
      <name val="Arial"/>
      <family val="2"/>
    </font>
    <font>
      <sz val="11"/>
      <color indexed="8"/>
      <name val="Arial"/>
      <family val="2"/>
    </font>
    <font>
      <b/>
      <sz val="10"/>
      <name val="Arial"/>
      <family val="2"/>
    </font>
    <font>
      <sz val="9"/>
      <name val="Arial"/>
      <family val="2"/>
    </font>
    <font>
      <sz val="8"/>
      <name val="Arial"/>
      <family val="2"/>
    </font>
    <font>
      <b/>
      <sz val="14"/>
      <color indexed="8"/>
      <name val="Arial"/>
      <family val="2"/>
    </font>
    <font>
      <b/>
      <sz val="14"/>
      <name val="Arial"/>
      <family val="2"/>
    </font>
    <font>
      <b/>
      <sz val="11"/>
      <color indexed="10"/>
      <name val="Arial"/>
      <family val="2"/>
    </font>
    <font>
      <sz val="10"/>
      <color indexed="8"/>
      <name val="Arial"/>
      <family val="2"/>
    </font>
    <font>
      <sz val="10"/>
      <name val="Arial"/>
      <family val="2"/>
    </font>
    <font>
      <b/>
      <u/>
      <sz val="11"/>
      <name val="Arial"/>
      <family val="2"/>
    </font>
    <font>
      <sz val="11"/>
      <color rgb="FF006100"/>
      <name val="Calibri"/>
      <family val="2"/>
      <scheme val="minor"/>
    </font>
    <font>
      <u/>
      <sz val="10"/>
      <color theme="10"/>
      <name val="Arial"/>
      <family val="2"/>
    </font>
    <font>
      <b/>
      <sz val="11"/>
      <color rgb="FF000000"/>
      <name val="Arial"/>
      <family val="2"/>
    </font>
    <font>
      <sz val="11"/>
      <color rgb="FFFF0000"/>
      <name val="Arial"/>
      <family val="2"/>
    </font>
    <font>
      <i/>
      <sz val="11"/>
      <name val="Arial"/>
      <family val="2"/>
    </font>
  </fonts>
  <fills count="18">
    <fill>
      <patternFill patternType="none"/>
    </fill>
    <fill>
      <patternFill patternType="gray125"/>
    </fill>
    <fill>
      <patternFill patternType="solid">
        <fgColor indexed="41"/>
        <bgColor indexed="9"/>
      </patternFill>
    </fill>
    <fill>
      <patternFill patternType="solid">
        <fgColor indexed="10"/>
        <bgColor indexed="53"/>
      </patternFill>
    </fill>
    <fill>
      <patternFill patternType="solid">
        <fgColor indexed="63"/>
        <bgColor indexed="59"/>
      </patternFill>
    </fill>
    <fill>
      <patternFill patternType="solid">
        <fgColor indexed="22"/>
        <bgColor indexed="31"/>
      </patternFill>
    </fill>
    <fill>
      <patternFill patternType="solid">
        <fgColor indexed="31"/>
        <bgColor indexed="55"/>
      </patternFill>
    </fill>
    <fill>
      <patternFill patternType="solid">
        <fgColor indexed="55"/>
        <bgColor indexed="31"/>
      </patternFill>
    </fill>
    <fill>
      <patternFill patternType="solid">
        <fgColor rgb="FFC6EFCE"/>
      </patternFill>
    </fill>
    <fill>
      <patternFill patternType="solid">
        <fgColor theme="1" tint="0.249977111117893"/>
        <bgColor indexed="64"/>
      </patternFill>
    </fill>
    <fill>
      <patternFill patternType="solid">
        <fgColor theme="0"/>
        <bgColor indexed="31"/>
      </patternFill>
    </fill>
    <fill>
      <patternFill patternType="solid">
        <fgColor theme="0"/>
        <bgColor indexed="64"/>
      </patternFill>
    </fill>
    <fill>
      <patternFill patternType="solid">
        <fgColor theme="1" tint="0.249977111117893"/>
        <bgColor indexed="31"/>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34998626667073579"/>
        <bgColor indexed="31"/>
      </patternFill>
    </fill>
    <fill>
      <patternFill patternType="solid">
        <fgColor theme="1"/>
        <bgColor indexed="9"/>
      </patternFill>
    </fill>
  </fills>
  <borders count="7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8"/>
      </left>
      <right style="thick">
        <color indexed="64"/>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ck">
        <color indexed="64"/>
      </left>
      <right/>
      <top style="thin">
        <color indexed="8"/>
      </top>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right style="thin">
        <color indexed="8"/>
      </right>
      <top style="thin">
        <color indexed="8"/>
      </top>
      <bottom style="thin">
        <color indexed="8"/>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8"/>
      </left>
      <right style="thin">
        <color indexed="8"/>
      </right>
      <top style="thin">
        <color indexed="8"/>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ck">
        <color indexed="64"/>
      </top>
      <bottom style="thin">
        <color indexed="64"/>
      </bottom>
      <diagonal/>
    </border>
    <border>
      <left style="thin">
        <color indexed="8"/>
      </left>
      <right style="thin">
        <color indexed="64"/>
      </right>
      <top style="thin">
        <color indexed="8"/>
      </top>
      <bottom style="thin">
        <color indexed="8"/>
      </bottom>
      <diagonal/>
    </border>
    <border>
      <left/>
      <right style="thick">
        <color indexed="64"/>
      </right>
      <top style="thin">
        <color indexed="8"/>
      </top>
      <bottom style="thin">
        <color indexed="8"/>
      </bottom>
      <diagonal/>
    </border>
    <border>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n">
        <color indexed="8"/>
      </top>
      <bottom style="thin">
        <color indexed="64"/>
      </bottom>
      <diagonal/>
    </border>
    <border>
      <left/>
      <right style="thin">
        <color indexed="64"/>
      </right>
      <top style="thin">
        <color indexed="8"/>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8"/>
      </left>
      <right style="thick">
        <color indexed="64"/>
      </right>
      <top style="thin">
        <color indexed="64"/>
      </top>
      <bottom style="thin">
        <color indexed="8"/>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8"/>
      </top>
      <bottom style="thin">
        <color indexed="64"/>
      </bottom>
      <diagonal/>
    </border>
    <border>
      <left style="thick">
        <color indexed="64"/>
      </left>
      <right/>
      <top style="thin">
        <color indexed="64"/>
      </top>
      <bottom/>
      <diagonal/>
    </border>
    <border>
      <left style="thin">
        <color indexed="8"/>
      </left>
      <right style="thick">
        <color indexed="64"/>
      </right>
      <top style="thin">
        <color indexed="8"/>
      </top>
      <bottom/>
      <diagonal/>
    </border>
    <border>
      <left/>
      <right/>
      <top/>
      <bottom style="thin">
        <color indexed="8"/>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thin">
        <color indexed="8"/>
      </top>
      <bottom/>
      <diagonal/>
    </border>
  </borders>
  <cellStyleXfs count="14">
    <xf numFmtId="0" fontId="0" fillId="0" borderId="0"/>
    <xf numFmtId="0" fontId="12" fillId="2" borderId="0" applyNumberFormat="0" applyBorder="0" applyAlignment="0" applyProtection="0"/>
    <xf numFmtId="165" fontId="12" fillId="0" borderId="0" applyFill="0" applyBorder="0" applyAlignment="0" applyProtection="0"/>
    <xf numFmtId="0" fontId="14" fillId="8" borderId="0" applyNumberFormat="0" applyBorder="0" applyAlignment="0" applyProtection="0"/>
    <xf numFmtId="0" fontId="15"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 fillId="4" borderId="1" applyAlignment="0"/>
    <xf numFmtId="0" fontId="1" fillId="4" borderId="1" applyAlignment="0"/>
    <xf numFmtId="0" fontId="12" fillId="5" borderId="0" applyNumberFormat="0" applyBorder="0" applyAlignment="0" applyProtection="0"/>
    <xf numFmtId="0" fontId="12" fillId="6" borderId="0" applyNumberFormat="0" applyBorder="0" applyAlignment="0" applyProtection="0"/>
    <xf numFmtId="0" fontId="12" fillId="0" borderId="0" applyAlignment="0">
      <protection locked="0"/>
    </xf>
    <xf numFmtId="0" fontId="12" fillId="0" borderId="0" applyAlignment="0">
      <protection locked="0"/>
    </xf>
    <xf numFmtId="164" fontId="12" fillId="0" borderId="0" applyAlignment="0">
      <protection locked="0"/>
    </xf>
  </cellStyleXfs>
  <cellXfs count="272">
    <xf numFmtId="0" fontId="0" fillId="0" borderId="0" xfId="0"/>
    <xf numFmtId="0" fontId="0" fillId="0" borderId="0" xfId="0" applyFill="1" applyProtection="1">
      <protection hidden="1"/>
    </xf>
    <xf numFmtId="0" fontId="3" fillId="0" borderId="0" xfId="0" applyFont="1" applyFill="1" applyBorder="1" applyProtection="1">
      <protection hidden="1"/>
    </xf>
    <xf numFmtId="0" fontId="0" fillId="0" borderId="0" xfId="0" applyBorder="1" applyProtection="1">
      <protection hidden="1"/>
    </xf>
    <xf numFmtId="0" fontId="11" fillId="0" borderId="0" xfId="0" applyFont="1" applyFill="1" applyAlignment="1" applyProtection="1">
      <alignment horizontal="center"/>
      <protection hidden="1"/>
    </xf>
    <xf numFmtId="0" fontId="3" fillId="2" borderId="2" xfId="0" applyFont="1" applyFill="1" applyBorder="1" applyProtection="1">
      <protection hidden="1"/>
    </xf>
    <xf numFmtId="164" fontId="3" fillId="2" borderId="2" xfId="1" applyNumberFormat="1" applyFont="1" applyBorder="1" applyAlignment="1" applyProtection="1">
      <alignment horizontal="right"/>
      <protection hidden="1"/>
    </xf>
    <xf numFmtId="49" fontId="3" fillId="0" borderId="0" xfId="0" applyNumberFormat="1" applyFont="1" applyFill="1" applyBorder="1" applyProtection="1">
      <protection hidden="1"/>
    </xf>
    <xf numFmtId="167" fontId="0" fillId="0" borderId="0" xfId="0" applyNumberFormat="1" applyFill="1" applyBorder="1" applyProtection="1">
      <protection hidden="1"/>
    </xf>
    <xf numFmtId="0" fontId="0" fillId="0" borderId="0" xfId="0" applyProtection="1"/>
    <xf numFmtId="0" fontId="0" fillId="0" borderId="0" xfId="0" applyFill="1" applyProtection="1"/>
    <xf numFmtId="0" fontId="0" fillId="0" borderId="0" xfId="0" applyBorder="1" applyProtection="1"/>
    <xf numFmtId="0" fontId="6" fillId="0" borderId="0" xfId="0" applyFont="1" applyProtection="1"/>
    <xf numFmtId="0" fontId="0" fillId="0" borderId="0" xfId="0" quotePrefix="1"/>
    <xf numFmtId="0" fontId="0" fillId="0" borderId="2" xfId="0" applyFont="1" applyFill="1" applyBorder="1" applyProtection="1">
      <protection hidden="1"/>
    </xf>
    <xf numFmtId="0" fontId="0" fillId="0" borderId="2" xfId="0" applyFill="1" applyBorder="1" applyAlignment="1" applyProtection="1">
      <alignment wrapText="1"/>
      <protection hidden="1"/>
    </xf>
    <xf numFmtId="0" fontId="5" fillId="0" borderId="2" xfId="0" applyFont="1" applyFill="1" applyBorder="1" applyProtection="1">
      <protection hidden="1"/>
    </xf>
    <xf numFmtId="8" fontId="0" fillId="0" borderId="2" xfId="0" applyNumberFormat="1" applyFill="1" applyBorder="1" applyAlignment="1" applyProtection="1">
      <alignment horizontal="center"/>
      <protection hidden="1"/>
    </xf>
    <xf numFmtId="0" fontId="2" fillId="2" borderId="2" xfId="0" applyFont="1" applyFill="1" applyBorder="1" applyProtection="1">
      <protection hidden="1"/>
    </xf>
    <xf numFmtId="0" fontId="2" fillId="2" borderId="3" xfId="0" applyFont="1" applyFill="1" applyBorder="1" applyProtection="1">
      <protection hidden="1"/>
    </xf>
    <xf numFmtId="6" fontId="3" fillId="2" borderId="3" xfId="0" applyNumberFormat="1" applyFont="1" applyFill="1" applyBorder="1" applyProtection="1">
      <protection hidden="1"/>
    </xf>
    <xf numFmtId="0" fontId="2" fillId="2" borderId="5" xfId="0" applyFont="1" applyFill="1" applyBorder="1" applyProtection="1">
      <protection hidden="1"/>
    </xf>
    <xf numFmtId="0" fontId="2" fillId="0" borderId="0" xfId="0" applyFont="1" applyFill="1" applyBorder="1" applyProtection="1">
      <protection hidden="1"/>
    </xf>
    <xf numFmtId="164" fontId="3" fillId="0" borderId="0" xfId="0" applyNumberFormat="1" applyFont="1" applyFill="1" applyBorder="1" applyAlignment="1" applyProtection="1">
      <alignment horizontal="right"/>
      <protection hidden="1"/>
    </xf>
    <xf numFmtId="164" fontId="2" fillId="0" borderId="0" xfId="1" applyNumberFormat="1" applyFont="1" applyFill="1" applyBorder="1" applyAlignment="1" applyProtection="1">
      <alignment horizontal="right"/>
      <protection hidden="1"/>
    </xf>
    <xf numFmtId="49" fontId="3" fillId="0" borderId="0" xfId="0" applyNumberFormat="1" applyFont="1" applyProtection="1"/>
    <xf numFmtId="49" fontId="2" fillId="0" borderId="0" xfId="0" applyNumberFormat="1" applyFont="1" applyAlignment="1" applyProtection="1">
      <alignment horizontal="left" wrapText="1"/>
    </xf>
    <xf numFmtId="49" fontId="3" fillId="0" borderId="0" xfId="0" applyNumberFormat="1" applyFont="1" applyAlignment="1" applyProtection="1">
      <alignment horizontal="left" wrapText="1"/>
    </xf>
    <xf numFmtId="8" fontId="2" fillId="2" borderId="3" xfId="1" applyNumberFormat="1" applyFont="1" applyBorder="1" applyProtection="1">
      <protection hidden="1"/>
    </xf>
    <xf numFmtId="0" fontId="0" fillId="0" borderId="53" xfId="0" applyBorder="1" applyProtection="1"/>
    <xf numFmtId="0" fontId="0" fillId="0" borderId="54" xfId="0" applyBorder="1" applyProtection="1"/>
    <xf numFmtId="0" fontId="0" fillId="0" borderId="0" xfId="0" applyProtection="1">
      <protection hidden="1"/>
    </xf>
    <xf numFmtId="0" fontId="3" fillId="0" borderId="0" xfId="1" applyFont="1" applyFill="1" applyBorder="1" applyAlignment="1" applyProtection="1">
      <protection hidden="1"/>
    </xf>
    <xf numFmtId="49" fontId="0" fillId="0" borderId="0" xfId="0" applyNumberFormat="1" applyProtection="1">
      <protection hidden="1"/>
    </xf>
    <xf numFmtId="0" fontId="0" fillId="0" borderId="0" xfId="0" applyFill="1"/>
    <xf numFmtId="6" fontId="3" fillId="2" borderId="5" xfId="0" applyNumberFormat="1" applyFont="1" applyFill="1" applyBorder="1" applyProtection="1">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5" fillId="15" borderId="0" xfId="0" applyFont="1" applyFill="1" applyProtection="1">
      <protection hidden="1"/>
    </xf>
    <xf numFmtId="0" fontId="0" fillId="15" borderId="0" xfId="0" applyFill="1" applyProtection="1">
      <protection hidden="1"/>
    </xf>
    <xf numFmtId="0" fontId="2" fillId="0" borderId="0" xfId="0" applyFont="1" applyProtection="1"/>
    <xf numFmtId="0" fontId="15" fillId="0" borderId="0" xfId="4" applyAlignment="1" applyProtection="1"/>
    <xf numFmtId="0" fontId="12" fillId="0" borderId="0" xfId="11" applyFill="1" applyAlignment="1" applyProtection="1"/>
    <xf numFmtId="0" fontId="15" fillId="0" borderId="0" xfId="4" applyFill="1" applyAlignment="1" applyProtection="1"/>
    <xf numFmtId="0" fontId="3" fillId="0" borderId="0" xfId="0" applyFont="1" applyProtection="1"/>
    <xf numFmtId="4" fontId="0" fillId="0" borderId="0" xfId="0" applyNumberFormat="1" applyProtection="1"/>
    <xf numFmtId="0" fontId="3" fillId="10" borderId="6" xfId="0" applyNumberFormat="1" applyFont="1" applyFill="1" applyBorder="1" applyAlignment="1" applyProtection="1">
      <alignment horizontal="left" vertical="center"/>
    </xf>
    <xf numFmtId="0" fontId="0" fillId="11" borderId="6" xfId="0" applyNumberFormat="1" applyFont="1" applyFill="1" applyBorder="1" applyAlignment="1" applyProtection="1">
      <alignment horizontal="center"/>
    </xf>
    <xf numFmtId="0" fontId="6" fillId="0" borderId="0" xfId="0" applyFont="1" applyFill="1" applyBorder="1" applyProtection="1"/>
    <xf numFmtId="0" fontId="5" fillId="0" borderId="0" xfId="0" applyFont="1" applyProtection="1"/>
    <xf numFmtId="0" fontId="2" fillId="0" borderId="0" xfId="0" applyFont="1" applyFill="1" applyBorder="1" applyAlignment="1" applyProtection="1">
      <alignment vertical="center" wrapText="1"/>
    </xf>
    <xf numFmtId="0" fontId="2" fillId="0" borderId="0" xfId="0" applyFont="1" applyBorder="1" applyAlignment="1" applyProtection="1">
      <alignment wrapText="1"/>
    </xf>
    <xf numFmtId="0" fontId="2" fillId="5" borderId="7" xfId="9" applyFont="1" applyBorder="1" applyAlignment="1" applyProtection="1">
      <alignment horizontal="center" wrapText="1"/>
    </xf>
    <xf numFmtId="0" fontId="2" fillId="5" borderId="8" xfId="9" applyFont="1" applyBorder="1" applyAlignment="1" applyProtection="1">
      <alignment horizontal="center" wrapText="1"/>
    </xf>
    <xf numFmtId="165" fontId="3" fillId="5" borderId="2" xfId="9" applyNumberFormat="1" applyFont="1" applyBorder="1" applyAlignment="1" applyProtection="1"/>
    <xf numFmtId="166" fontId="14" fillId="8" borderId="1" xfId="3" applyNumberFormat="1" applyBorder="1" applyAlignment="1" applyProtection="1">
      <alignment horizontal="center"/>
    </xf>
    <xf numFmtId="166" fontId="14" fillId="8" borderId="9" xfId="3" applyNumberFormat="1" applyBorder="1" applyAlignment="1" applyProtection="1">
      <alignment horizontal="center"/>
    </xf>
    <xf numFmtId="165" fontId="2" fillId="9" borderId="11" xfId="2" applyFont="1" applyFill="1" applyBorder="1" applyAlignment="1" applyProtection="1"/>
    <xf numFmtId="165" fontId="2" fillId="9" borderId="0" xfId="2" applyFont="1" applyFill="1" applyBorder="1" applyAlignment="1" applyProtection="1"/>
    <xf numFmtId="0" fontId="0" fillId="9" borderId="1" xfId="0" applyFill="1" applyBorder="1" applyAlignment="1" applyProtection="1">
      <alignment horizontal="center"/>
    </xf>
    <xf numFmtId="0" fontId="0" fillId="9" borderId="9" xfId="0" applyFill="1" applyBorder="1" applyAlignment="1" applyProtection="1">
      <alignment horizontal="center"/>
    </xf>
    <xf numFmtId="0" fontId="0" fillId="12" borderId="1" xfId="0" applyFill="1" applyBorder="1" applyAlignment="1" applyProtection="1">
      <alignment horizontal="center"/>
    </xf>
    <xf numFmtId="0" fontId="0" fillId="12" borderId="9" xfId="0" applyFill="1" applyBorder="1" applyAlignment="1" applyProtection="1">
      <alignment horizontal="center"/>
    </xf>
    <xf numFmtId="165" fontId="2" fillId="13" borderId="58" xfId="2" applyFont="1" applyFill="1" applyBorder="1" applyAlignment="1" applyProtection="1"/>
    <xf numFmtId="165" fontId="2" fillId="13" borderId="59" xfId="2" applyFont="1" applyFill="1" applyBorder="1" applyAlignment="1" applyProtection="1"/>
    <xf numFmtId="166" fontId="3" fillId="13" borderId="2" xfId="0" applyNumberFormat="1" applyFont="1" applyFill="1" applyBorder="1" applyAlignment="1" applyProtection="1">
      <alignment horizontal="center"/>
    </xf>
    <xf numFmtId="166" fontId="3" fillId="13" borderId="65" xfId="0" applyNumberFormat="1" applyFont="1" applyFill="1" applyBorder="1" applyAlignment="1" applyProtection="1">
      <alignment horizontal="center"/>
    </xf>
    <xf numFmtId="165" fontId="2" fillId="0" borderId="0" xfId="9" applyNumberFormat="1" applyFont="1" applyFill="1" applyBorder="1" applyAlignment="1" applyProtection="1">
      <alignment horizontal="center"/>
    </xf>
    <xf numFmtId="166" fontId="2" fillId="13" borderId="70" xfId="0" applyNumberFormat="1" applyFont="1" applyFill="1" applyBorder="1" applyAlignment="1" applyProtection="1">
      <alignment horizontal="right"/>
    </xf>
    <xf numFmtId="166" fontId="2" fillId="0" borderId="0" xfId="0" applyNumberFormat="1" applyFont="1" applyFill="1" applyBorder="1" applyAlignment="1" applyProtection="1">
      <alignment horizontal="right"/>
    </xf>
    <xf numFmtId="0" fontId="0" fillId="0" borderId="0" xfId="0" applyFill="1" applyBorder="1" applyProtection="1"/>
    <xf numFmtId="0" fontId="0" fillId="0" borderId="68" xfId="0" applyBorder="1" applyAlignment="1" applyProtection="1"/>
    <xf numFmtId="0" fontId="0" fillId="0" borderId="0" xfId="0" applyBorder="1" applyAlignment="1" applyProtection="1"/>
    <xf numFmtId="0" fontId="5" fillId="5" borderId="7" xfId="9" applyFont="1" applyBorder="1" applyAlignment="1" applyProtection="1">
      <alignment horizontal="center" wrapText="1"/>
    </xf>
    <xf numFmtId="0" fontId="5" fillId="5" borderId="8" xfId="9" applyFont="1" applyBorder="1" applyAlignment="1" applyProtection="1">
      <alignment horizontal="center" wrapText="1"/>
    </xf>
    <xf numFmtId="165" fontId="5" fillId="16" borderId="10" xfId="9" applyNumberFormat="1" applyFont="1" applyFill="1" applyBorder="1" applyAlignment="1" applyProtection="1">
      <alignment vertical="top" wrapText="1"/>
    </xf>
    <xf numFmtId="165" fontId="3" fillId="16" borderId="1" xfId="9" applyNumberFormat="1" applyFont="1" applyFill="1" applyBorder="1" applyAlignment="1" applyProtection="1">
      <alignment vertical="top" wrapText="1"/>
    </xf>
    <xf numFmtId="166" fontId="3" fillId="13" borderId="28" xfId="0" applyNumberFormat="1" applyFont="1" applyFill="1" applyBorder="1" applyAlignment="1" applyProtection="1">
      <alignment horizontal="right"/>
    </xf>
    <xf numFmtId="166" fontId="3" fillId="13" borderId="12" xfId="0" applyNumberFormat="1" applyFont="1" applyFill="1" applyBorder="1" applyAlignment="1" applyProtection="1">
      <alignment horizontal="right"/>
    </xf>
    <xf numFmtId="166" fontId="2" fillId="13" borderId="64" xfId="0" applyNumberFormat="1" applyFont="1" applyFill="1" applyBorder="1" applyAlignment="1" applyProtection="1">
      <alignment horizontal="right"/>
    </xf>
    <xf numFmtId="3" fontId="2" fillId="13" borderId="64" xfId="0" applyNumberFormat="1" applyFont="1" applyFill="1" applyBorder="1" applyAlignment="1" applyProtection="1">
      <alignment horizontal="right"/>
    </xf>
    <xf numFmtId="0" fontId="5" fillId="0" borderId="0" xfId="0" applyFont="1" applyBorder="1" applyProtection="1"/>
    <xf numFmtId="0" fontId="2" fillId="5" borderId="32" xfId="9" applyFont="1" applyBorder="1" applyAlignment="1" applyProtection="1">
      <alignment horizontal="center" wrapText="1"/>
    </xf>
    <xf numFmtId="166" fontId="14" fillId="8" borderId="33" xfId="3" applyNumberFormat="1" applyBorder="1" applyAlignment="1" applyProtection="1">
      <alignment horizontal="center"/>
    </xf>
    <xf numFmtId="166" fontId="14" fillId="8" borderId="34" xfId="3" applyNumberFormat="1" applyBorder="1" applyAlignment="1" applyProtection="1">
      <alignment horizontal="center"/>
    </xf>
    <xf numFmtId="0" fontId="0" fillId="9" borderId="33" xfId="0" applyFill="1" applyBorder="1" applyAlignment="1" applyProtection="1">
      <alignment horizontal="center"/>
    </xf>
    <xf numFmtId="0" fontId="0" fillId="9" borderId="34" xfId="0" applyFill="1" applyBorder="1" applyAlignment="1" applyProtection="1">
      <alignment horizontal="center"/>
    </xf>
    <xf numFmtId="0" fontId="0" fillId="12" borderId="33" xfId="0" applyFill="1" applyBorder="1" applyAlignment="1" applyProtection="1">
      <alignment horizontal="center"/>
    </xf>
    <xf numFmtId="0" fontId="0" fillId="12" borderId="34" xfId="0" applyFill="1" applyBorder="1" applyAlignment="1" applyProtection="1">
      <alignment horizontal="center"/>
    </xf>
    <xf numFmtId="166" fontId="3" fillId="13" borderId="28" xfId="0" applyNumberFormat="1" applyFont="1" applyFill="1" applyBorder="1" applyAlignment="1" applyProtection="1">
      <alignment horizontal="center"/>
    </xf>
    <xf numFmtId="0" fontId="2" fillId="13" borderId="69" xfId="0" applyFont="1" applyFill="1" applyBorder="1" applyAlignment="1" applyProtection="1">
      <alignment horizontal="left"/>
    </xf>
    <xf numFmtId="0" fontId="2" fillId="13" borderId="37" xfId="0" applyFont="1" applyFill="1" applyBorder="1" applyAlignment="1" applyProtection="1">
      <alignment horizontal="left"/>
    </xf>
    <xf numFmtId="166" fontId="2" fillId="13" borderId="71" xfId="0" applyNumberFormat="1" applyFont="1" applyFill="1" applyBorder="1" applyAlignment="1" applyProtection="1"/>
    <xf numFmtId="0" fontId="12" fillId="0" borderId="0" xfId="11" applyAlignment="1" applyProtection="1"/>
    <xf numFmtId="0" fontId="2" fillId="5" borderId="7" xfId="9" applyFont="1" applyBorder="1" applyAlignment="1" applyProtection="1">
      <alignment wrapText="1"/>
    </xf>
    <xf numFmtId="0" fontId="2" fillId="5" borderId="8" xfId="9" applyFont="1" applyBorder="1" applyAlignment="1" applyProtection="1">
      <alignment wrapText="1"/>
    </xf>
    <xf numFmtId="165" fontId="5" fillId="5" borderId="10" xfId="9" applyNumberFormat="1" applyFont="1" applyBorder="1" applyAlignment="1" applyProtection="1">
      <alignment vertical="top" wrapText="1"/>
    </xf>
    <xf numFmtId="165" fontId="3" fillId="5" borderId="1" xfId="9" applyNumberFormat="1" applyFont="1" applyBorder="1" applyAlignment="1" applyProtection="1">
      <alignment vertical="top" wrapText="1"/>
    </xf>
    <xf numFmtId="166" fontId="0" fillId="0" borderId="0" xfId="0" applyNumberFormat="1" applyProtection="1"/>
    <xf numFmtId="166" fontId="3" fillId="13" borderId="70"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xf>
    <xf numFmtId="0" fontId="2" fillId="0" borderId="0" xfId="0" applyFont="1" applyAlignment="1" applyProtection="1">
      <alignment horizontal="left"/>
    </xf>
    <xf numFmtId="0" fontId="13" fillId="14" borderId="17" xfId="0" applyFont="1" applyFill="1" applyBorder="1" applyAlignment="1" applyProtection="1">
      <alignment horizontal="left"/>
    </xf>
    <xf numFmtId="0" fontId="2" fillId="14" borderId="6" xfId="0" applyFont="1" applyFill="1" applyBorder="1" applyAlignment="1" applyProtection="1">
      <alignment horizontal="left"/>
    </xf>
    <xf numFmtId="0" fontId="3" fillId="14" borderId="6" xfId="0" applyFont="1" applyFill="1" applyBorder="1" applyProtection="1"/>
    <xf numFmtId="0" fontId="3" fillId="14" borderId="18" xfId="0" applyFont="1" applyFill="1" applyBorder="1" applyProtection="1"/>
    <xf numFmtId="0" fontId="2" fillId="5" borderId="2" xfId="9" applyFont="1" applyBorder="1" applyAlignment="1" applyProtection="1">
      <alignment vertical="top" wrapText="1"/>
    </xf>
    <xf numFmtId="0" fontId="2" fillId="5" borderId="2" xfId="9" applyFont="1" applyBorder="1" applyAlignment="1" applyProtection="1">
      <alignment vertical="top"/>
    </xf>
    <xf numFmtId="0" fontId="2" fillId="5" borderId="2" xfId="9" applyFont="1" applyBorder="1" applyAlignment="1" applyProtection="1">
      <alignment vertical="top" wrapText="1" shrinkToFit="1"/>
    </xf>
    <xf numFmtId="166" fontId="3" fillId="5" borderId="2" xfId="9" applyNumberFormat="1" applyFont="1" applyBorder="1" applyProtection="1"/>
    <xf numFmtId="166" fontId="3" fillId="6" borderId="5" xfId="10" applyNumberFormat="1" applyFont="1" applyBorder="1" applyProtection="1"/>
    <xf numFmtId="166" fontId="2" fillId="6" borderId="5" xfId="10" applyNumberFormat="1" applyFont="1" applyBorder="1" applyProtection="1"/>
    <xf numFmtId="0" fontId="2" fillId="0" borderId="0" xfId="0" applyFont="1" applyFill="1" applyBorder="1" applyProtection="1"/>
    <xf numFmtId="168" fontId="12" fillId="2" borderId="39" xfId="1" applyNumberFormat="1" applyBorder="1" applyProtection="1"/>
    <xf numFmtId="168" fontId="12" fillId="2" borderId="40" xfId="1" applyNumberFormat="1" applyBorder="1" applyProtection="1"/>
    <xf numFmtId="168" fontId="12" fillId="2" borderId="41" xfId="1" applyNumberFormat="1" applyBorder="1" applyProtection="1"/>
    <xf numFmtId="166" fontId="2" fillId="14" borderId="42" xfId="0" applyNumberFormat="1" applyFont="1" applyFill="1" applyBorder="1" applyAlignment="1" applyProtection="1"/>
    <xf numFmtId="0" fontId="2" fillId="0" borderId="0" xfId="0" applyFont="1" applyFill="1" applyBorder="1" applyAlignment="1" applyProtection="1"/>
    <xf numFmtId="0" fontId="0" fillId="0" borderId="1"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1" fontId="0" fillId="0" borderId="29" xfId="0" applyNumberFormat="1" applyFont="1" applyFill="1" applyBorder="1" applyAlignment="1" applyProtection="1">
      <alignment horizontal="center"/>
      <protection locked="0"/>
    </xf>
    <xf numFmtId="1" fontId="0" fillId="0" borderId="63" xfId="0" applyNumberFormat="1" applyFont="1" applyFill="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2" borderId="33"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1" fontId="0" fillId="0" borderId="67" xfId="0" applyNumberFormat="1" applyFont="1" applyFill="1" applyBorder="1" applyAlignment="1" applyProtection="1">
      <alignment horizontal="center"/>
      <protection locked="0"/>
    </xf>
    <xf numFmtId="49" fontId="0" fillId="0" borderId="2" xfId="0" applyNumberFormat="1" applyBorder="1" applyProtection="1">
      <protection locked="0"/>
    </xf>
    <xf numFmtId="0" fontId="0" fillId="0" borderId="2" xfId="0" quotePrefix="1" applyBorder="1" applyProtection="1">
      <protection locked="0"/>
    </xf>
    <xf numFmtId="166" fontId="0" fillId="0" borderId="2" xfId="0" applyNumberFormat="1" applyBorder="1" applyProtection="1">
      <protection locked="0"/>
    </xf>
    <xf numFmtId="49" fontId="2" fillId="0" borderId="0" xfId="0" applyNumberFormat="1" applyFont="1" applyFill="1" applyAlignment="1" applyProtection="1"/>
    <xf numFmtId="164" fontId="2" fillId="2" borderId="2" xfId="1" applyNumberFormat="1" applyFont="1" applyBorder="1" applyAlignment="1" applyProtection="1">
      <alignment horizontal="right"/>
      <protection hidden="1"/>
    </xf>
    <xf numFmtId="164" fontId="3" fillId="17" borderId="2" xfId="1" applyNumberFormat="1" applyFont="1" applyFill="1" applyBorder="1" applyAlignment="1" applyProtection="1">
      <alignment horizontal="right"/>
      <protection hidden="1"/>
    </xf>
    <xf numFmtId="49" fontId="3" fillId="0" borderId="44" xfId="0" applyNumberFormat="1" applyFont="1" applyBorder="1" applyAlignment="1" applyProtection="1">
      <alignment horizontal="left" vertical="center" wrapText="1"/>
    </xf>
    <xf numFmtId="49" fontId="3" fillId="0" borderId="45" xfId="0" applyNumberFormat="1" applyFont="1" applyBorder="1" applyAlignment="1" applyProtection="1">
      <alignment horizontal="left" vertical="center" wrapText="1"/>
    </xf>
    <xf numFmtId="49" fontId="3" fillId="0" borderId="46" xfId="0" applyNumberFormat="1" applyFont="1" applyBorder="1" applyAlignment="1" applyProtection="1">
      <alignment horizontal="left" vertical="center" wrapText="1"/>
    </xf>
    <xf numFmtId="49" fontId="2" fillId="0" borderId="44" xfId="0" applyNumberFormat="1" applyFont="1" applyFill="1" applyBorder="1" applyAlignment="1" applyProtection="1">
      <alignment horizontal="left" vertical="center" wrapText="1"/>
    </xf>
    <xf numFmtId="49" fontId="2" fillId="0" borderId="45" xfId="0" applyNumberFormat="1" applyFont="1" applyFill="1" applyBorder="1" applyAlignment="1" applyProtection="1">
      <alignment horizontal="left" vertical="center" wrapText="1"/>
    </xf>
    <xf numFmtId="49" fontId="2" fillId="0" borderId="46" xfId="0" applyNumberFormat="1" applyFont="1" applyFill="1" applyBorder="1" applyAlignment="1" applyProtection="1">
      <alignment horizontal="left" vertical="center" wrapText="1"/>
    </xf>
    <xf numFmtId="49" fontId="2" fillId="0" borderId="0" xfId="0" applyNumberFormat="1" applyFont="1" applyFill="1" applyAlignment="1" applyProtection="1">
      <alignment horizontal="left" vertical="center" wrapText="1"/>
    </xf>
    <xf numFmtId="49" fontId="3" fillId="11" borderId="44" xfId="0" applyNumberFormat="1" applyFont="1" applyFill="1" applyBorder="1" applyAlignment="1" applyProtection="1">
      <alignment horizontal="left" vertical="center" wrapText="1"/>
    </xf>
    <xf numFmtId="49" fontId="3" fillId="11" borderId="45" xfId="0" applyNumberFormat="1" applyFont="1" applyFill="1" applyBorder="1" applyAlignment="1" applyProtection="1">
      <alignment horizontal="left" vertical="center" wrapText="1"/>
    </xf>
    <xf numFmtId="49" fontId="3" fillId="11" borderId="46" xfId="0" applyNumberFormat="1" applyFont="1" applyFill="1" applyBorder="1" applyAlignment="1" applyProtection="1">
      <alignment horizontal="left" vertical="center" wrapText="1"/>
    </xf>
    <xf numFmtId="49" fontId="3" fillId="0" borderId="44" xfId="0" applyNumberFormat="1" applyFont="1" applyFill="1" applyBorder="1" applyAlignment="1" applyProtection="1">
      <alignment horizontal="left" vertical="center" wrapText="1"/>
    </xf>
    <xf numFmtId="49" fontId="3" fillId="0" borderId="45" xfId="0" applyNumberFormat="1" applyFont="1" applyFill="1" applyBorder="1" applyAlignment="1" applyProtection="1">
      <alignment horizontal="left" vertical="center" wrapText="1"/>
    </xf>
    <xf numFmtId="49" fontId="3" fillId="0" borderId="46" xfId="0" applyNumberFormat="1" applyFont="1" applyFill="1" applyBorder="1" applyAlignment="1" applyProtection="1">
      <alignment horizontal="left" vertical="center" wrapText="1"/>
    </xf>
    <xf numFmtId="0" fontId="9" fillId="0" borderId="0" xfId="0" applyFont="1" applyAlignment="1" applyProtection="1">
      <alignment horizontal="center"/>
    </xf>
    <xf numFmtId="49" fontId="2" fillId="0" borderId="0" xfId="0" applyNumberFormat="1" applyFont="1" applyFill="1" applyAlignment="1" applyProtection="1">
      <alignment horizontal="left"/>
    </xf>
    <xf numFmtId="49" fontId="2" fillId="0" borderId="0" xfId="0" applyNumberFormat="1" applyFont="1" applyAlignment="1" applyProtection="1">
      <alignment horizontal="left"/>
    </xf>
    <xf numFmtId="49" fontId="2" fillId="0" borderId="50" xfId="0" applyNumberFormat="1" applyFont="1" applyBorder="1" applyAlignment="1" applyProtection="1">
      <alignment horizontal="left" vertical="center" wrapText="1"/>
    </xf>
    <xf numFmtId="49" fontId="2" fillId="0" borderId="51" xfId="0" applyNumberFormat="1" applyFont="1" applyBorder="1" applyAlignment="1" applyProtection="1">
      <alignment horizontal="left" vertical="center" wrapText="1"/>
    </xf>
    <xf numFmtId="49" fontId="2" fillId="0" borderId="52" xfId="0" applyNumberFormat="1" applyFont="1" applyBorder="1" applyAlignment="1" applyProtection="1">
      <alignment horizontal="left" vertical="center" wrapText="1"/>
    </xf>
    <xf numFmtId="49" fontId="2" fillId="0" borderId="53" xfId="0" applyNumberFormat="1" applyFont="1" applyBorder="1" applyAlignment="1" applyProtection="1">
      <alignment horizontal="left" vertical="top" wrapText="1"/>
    </xf>
    <xf numFmtId="49" fontId="2" fillId="0" borderId="0" xfId="0" applyNumberFormat="1" applyFont="1" applyBorder="1" applyAlignment="1" applyProtection="1">
      <alignment horizontal="left" vertical="top" wrapText="1"/>
    </xf>
    <xf numFmtId="49" fontId="2" fillId="0" borderId="54" xfId="0" applyNumberFormat="1" applyFont="1" applyBorder="1" applyAlignment="1" applyProtection="1">
      <alignment horizontal="left" vertical="top" wrapText="1"/>
    </xf>
    <xf numFmtId="0" fontId="15" fillId="0" borderId="53" xfId="4" applyBorder="1" applyAlignment="1" applyProtection="1">
      <alignment horizontal="left" vertical="top" wrapText="1"/>
    </xf>
    <xf numFmtId="0" fontId="15" fillId="0" borderId="0" xfId="4" applyBorder="1" applyAlignment="1" applyProtection="1">
      <alignment horizontal="left" vertical="top" wrapText="1"/>
    </xf>
    <xf numFmtId="0" fontId="15" fillId="0" borderId="54" xfId="4" applyBorder="1" applyAlignment="1" applyProtection="1">
      <alignment horizontal="left" vertical="top" wrapText="1"/>
    </xf>
    <xf numFmtId="49" fontId="2" fillId="0" borderId="53"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2" fillId="0" borderId="54" xfId="0" applyNumberFormat="1" applyFont="1" applyBorder="1" applyAlignment="1" applyProtection="1">
      <alignment horizontal="left" vertical="center" wrapText="1"/>
    </xf>
    <xf numFmtId="49" fontId="2" fillId="11" borderId="53" xfId="0" applyNumberFormat="1" applyFont="1" applyFill="1" applyBorder="1" applyAlignment="1" applyProtection="1">
      <alignment horizontal="left" vertical="top" wrapText="1"/>
    </xf>
    <xf numFmtId="49" fontId="2" fillId="11" borderId="0" xfId="0" applyNumberFormat="1" applyFont="1" applyFill="1" applyBorder="1" applyAlignment="1" applyProtection="1">
      <alignment horizontal="left" vertical="top" wrapText="1"/>
    </xf>
    <xf numFmtId="49" fontId="2" fillId="11" borderId="54" xfId="0" applyNumberFormat="1" applyFont="1" applyFill="1" applyBorder="1" applyAlignment="1" applyProtection="1">
      <alignment horizontal="left" vertical="top" wrapText="1"/>
    </xf>
    <xf numFmtId="0" fontId="2" fillId="0" borderId="53"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4" xfId="0" applyFont="1" applyBorder="1" applyAlignment="1" applyProtection="1">
      <alignment horizontal="left" vertical="center" wrapText="1"/>
    </xf>
    <xf numFmtId="0" fontId="2" fillId="11" borderId="53" xfId="0" applyFont="1" applyFill="1" applyBorder="1" applyAlignment="1" applyProtection="1">
      <alignment horizontal="left" vertical="top" wrapText="1"/>
    </xf>
    <xf numFmtId="0" fontId="2" fillId="11" borderId="0" xfId="0" applyFont="1" applyFill="1" applyBorder="1" applyAlignment="1" applyProtection="1">
      <alignment horizontal="left" vertical="top" wrapText="1"/>
    </xf>
    <xf numFmtId="0" fontId="2" fillId="11"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54" xfId="0" applyFont="1" applyBorder="1" applyAlignment="1" applyProtection="1">
      <alignment horizontal="left" vertical="top" wrapText="1"/>
    </xf>
    <xf numFmtId="49" fontId="2" fillId="0" borderId="55" xfId="0" applyNumberFormat="1" applyFont="1" applyBorder="1" applyAlignment="1" applyProtection="1">
      <alignment horizontal="left" vertical="center" wrapText="1"/>
    </xf>
    <xf numFmtId="49" fontId="2" fillId="0" borderId="56" xfId="0" applyNumberFormat="1" applyFont="1" applyBorder="1" applyAlignment="1" applyProtection="1">
      <alignment horizontal="left" vertical="center" wrapText="1"/>
    </xf>
    <xf numFmtId="49" fontId="2" fillId="0" borderId="57" xfId="0" applyNumberFormat="1" applyFont="1" applyBorder="1" applyAlignment="1" applyProtection="1">
      <alignment horizontal="left" vertical="center" wrapText="1"/>
    </xf>
    <xf numFmtId="49" fontId="2" fillId="0" borderId="0" xfId="0" applyNumberFormat="1" applyFont="1" applyAlignment="1" applyProtection="1">
      <alignment horizontal="left" vertical="center" wrapText="1"/>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7" borderId="14" xfId="0" applyNumberFormat="1" applyFont="1" applyFill="1" applyBorder="1" applyAlignment="1" applyProtection="1">
      <alignment horizontal="left" vertical="center"/>
    </xf>
    <xf numFmtId="0" fontId="3" fillId="7" borderId="15" xfId="0" applyNumberFormat="1" applyFont="1" applyFill="1" applyBorder="1" applyAlignment="1" applyProtection="1">
      <alignment horizontal="left" vertical="center"/>
    </xf>
    <xf numFmtId="0" fontId="3" fillId="7" borderId="14" xfId="0" applyFont="1" applyFill="1" applyBorder="1" applyAlignment="1" applyProtection="1">
      <alignment wrapText="1" shrinkToFit="1"/>
    </xf>
    <xf numFmtId="0" fontId="3" fillId="7" borderId="15" xfId="0" applyFont="1" applyFill="1" applyBorder="1" applyAlignment="1" applyProtection="1">
      <alignment wrapText="1" shrinkToFit="1"/>
    </xf>
    <xf numFmtId="49" fontId="0" fillId="0" borderId="14" xfId="0" applyNumberFormat="1" applyFont="1" applyFill="1" applyBorder="1" applyAlignment="1" applyProtection="1">
      <alignment horizontal="center"/>
      <protection locked="0"/>
    </xf>
    <xf numFmtId="49" fontId="0" fillId="0" borderId="15" xfId="0" applyNumberFormat="1" applyFont="1" applyFill="1" applyBorder="1" applyAlignment="1" applyProtection="1">
      <alignment horizontal="center"/>
      <protection locked="0"/>
    </xf>
    <xf numFmtId="49" fontId="0" fillId="0" borderId="16" xfId="0" applyNumberFormat="1" applyFont="1" applyFill="1" applyBorder="1" applyAlignment="1" applyProtection="1">
      <alignment horizontal="center"/>
      <protection locked="0"/>
    </xf>
    <xf numFmtId="0" fontId="3" fillId="7" borderId="14" xfId="0" applyNumberFormat="1" applyFont="1" applyFill="1" applyBorder="1" applyAlignment="1" applyProtection="1">
      <alignment shrinkToFit="1"/>
    </xf>
    <xf numFmtId="0" fontId="3" fillId="7" borderId="15" xfId="0" applyNumberFormat="1" applyFont="1" applyFill="1" applyBorder="1" applyAlignment="1" applyProtection="1">
      <alignment shrinkToFit="1"/>
    </xf>
    <xf numFmtId="0" fontId="3" fillId="7" borderId="16" xfId="0" applyNumberFormat="1" applyFont="1" applyFill="1" applyBorder="1" applyAlignment="1" applyProtection="1">
      <alignment shrinkToFit="1"/>
    </xf>
    <xf numFmtId="0" fontId="4" fillId="7" borderId="14" xfId="0" applyFont="1" applyFill="1" applyBorder="1" applyAlignment="1" applyProtection="1">
      <alignment wrapText="1" shrinkToFit="1"/>
    </xf>
    <xf numFmtId="0" fontId="4" fillId="7" borderId="15" xfId="0" applyFont="1" applyFill="1" applyBorder="1" applyAlignment="1" applyProtection="1">
      <alignment wrapText="1" shrinkToFit="1"/>
    </xf>
    <xf numFmtId="0" fontId="0" fillId="0" borderId="14" xfId="0" applyNumberFormat="1" applyFont="1" applyFill="1" applyBorder="1" applyAlignment="1" applyProtection="1">
      <alignment horizontal="center"/>
      <protection locked="0"/>
    </xf>
    <xf numFmtId="0" fontId="2" fillId="0" borderId="0" xfId="0" applyFont="1" applyProtection="1"/>
    <xf numFmtId="0" fontId="2" fillId="0" borderId="0" xfId="0" applyFont="1" applyFill="1" applyProtection="1"/>
    <xf numFmtId="0" fontId="2" fillId="0" borderId="0" xfId="0" applyFont="1" applyAlignment="1" applyProtection="1">
      <alignment horizontal="left"/>
    </xf>
    <xf numFmtId="0" fontId="2" fillId="0" borderId="4" xfId="0" applyFont="1" applyBorder="1" applyAlignment="1" applyProtection="1">
      <alignment horizontal="left"/>
    </xf>
    <xf numFmtId="0" fontId="3" fillId="7" borderId="14" xfId="0" applyFont="1" applyFill="1" applyBorder="1" applyAlignment="1" applyProtection="1">
      <alignment horizontal="left" wrapText="1" shrinkToFit="1"/>
    </xf>
    <xf numFmtId="0" fontId="17" fillId="7" borderId="15" xfId="0" applyFont="1" applyFill="1" applyBorder="1" applyAlignment="1" applyProtection="1">
      <alignment horizontal="left" wrapText="1" shrinkToFit="1"/>
    </xf>
    <xf numFmtId="0" fontId="17" fillId="7" borderId="16" xfId="0" applyFont="1" applyFill="1" applyBorder="1" applyAlignment="1" applyProtection="1">
      <alignment horizontal="left" wrapText="1" shrinkToFit="1"/>
    </xf>
    <xf numFmtId="1" fontId="0" fillId="0" borderId="14" xfId="0" applyNumberFormat="1" applyFont="1" applyFill="1" applyBorder="1" applyAlignment="1" applyProtection="1">
      <alignment horizontal="center"/>
      <protection locked="0"/>
    </xf>
    <xf numFmtId="1" fontId="0" fillId="0" borderId="15" xfId="0" applyNumberFormat="1" applyFont="1" applyFill="1" applyBorder="1" applyAlignment="1" applyProtection="1">
      <alignment horizontal="center"/>
      <protection locked="0"/>
    </xf>
    <xf numFmtId="1" fontId="0" fillId="0" borderId="16" xfId="0" applyNumberFormat="1" applyFont="1" applyFill="1" applyBorder="1" applyAlignment="1" applyProtection="1">
      <alignment horizontal="center"/>
      <protection locked="0"/>
    </xf>
    <xf numFmtId="0" fontId="2" fillId="0" borderId="0" xfId="0" applyFont="1" applyBorder="1" applyAlignment="1" applyProtection="1">
      <alignment horizontal="center"/>
    </xf>
    <xf numFmtId="49" fontId="16" fillId="0" borderId="49" xfId="0" applyNumberFormat="1" applyFont="1" applyFill="1" applyBorder="1" applyAlignment="1" applyProtection="1">
      <alignment horizontal="left" vertical="center" wrapText="1" shrinkToFit="1" readingOrder="1"/>
    </xf>
    <xf numFmtId="49" fontId="16" fillId="0" borderId="47" xfId="0" applyNumberFormat="1" applyFont="1" applyFill="1" applyBorder="1" applyAlignment="1" applyProtection="1">
      <alignment horizontal="left" vertical="center" wrapText="1" shrinkToFit="1" readingOrder="1"/>
    </xf>
    <xf numFmtId="49" fontId="16" fillId="0" borderId="48" xfId="0" applyNumberFormat="1" applyFont="1" applyFill="1" applyBorder="1" applyAlignment="1" applyProtection="1">
      <alignment horizontal="left" vertical="center" wrapText="1" shrinkToFit="1" readingOrder="1"/>
    </xf>
    <xf numFmtId="165" fontId="3" fillId="5" borderId="21" xfId="9" applyNumberFormat="1" applyFont="1" applyBorder="1" applyAlignment="1" applyProtection="1"/>
    <xf numFmtId="165" fontId="3" fillId="5" borderId="11" xfId="9" applyNumberFormat="1" applyFont="1" applyBorder="1" applyAlignment="1" applyProtection="1"/>
    <xf numFmtId="165" fontId="3" fillId="5" borderId="21" xfId="9" applyNumberFormat="1" applyFont="1" applyBorder="1" applyAlignment="1" applyProtection="1">
      <alignment wrapText="1"/>
    </xf>
    <xf numFmtId="0" fontId="2" fillId="6" borderId="14" xfId="10" applyFont="1" applyBorder="1" applyAlignment="1" applyProtection="1">
      <alignment wrapText="1"/>
    </xf>
    <xf numFmtId="0" fontId="2" fillId="6" borderId="16" xfId="10" applyFont="1" applyBorder="1" applyAlignment="1" applyProtection="1">
      <alignment wrapText="1"/>
    </xf>
    <xf numFmtId="0" fontId="2" fillId="5" borderId="11" xfId="9" applyFont="1" applyBorder="1" applyAlignment="1" applyProtection="1">
      <alignment wrapText="1"/>
    </xf>
    <xf numFmtId="0" fontId="2" fillId="5" borderId="24" xfId="9" applyFont="1" applyBorder="1" applyAlignment="1" applyProtection="1">
      <alignment wrapText="1"/>
    </xf>
    <xf numFmtId="0" fontId="2" fillId="0" borderId="0" xfId="0" applyFont="1" applyFill="1" applyBorder="1" applyAlignment="1" applyProtection="1">
      <alignment horizontal="left" vertical="center" wrapText="1"/>
    </xf>
    <xf numFmtId="0" fontId="2" fillId="13" borderId="27" xfId="0" applyFont="1" applyFill="1" applyBorder="1" applyAlignment="1" applyProtection="1">
      <alignment horizontal="left" vertical="top" wrapText="1"/>
    </xf>
    <xf numFmtId="0" fontId="2" fillId="13" borderId="16" xfId="0" applyFont="1" applyFill="1" applyBorder="1" applyAlignment="1" applyProtection="1">
      <alignment horizontal="left" vertical="top" wrapText="1"/>
    </xf>
    <xf numFmtId="0" fontId="0" fillId="0" borderId="0" xfId="0" applyNumberFormat="1" applyFont="1" applyFill="1" applyBorder="1" applyAlignment="1" applyProtection="1">
      <alignment vertical="center"/>
    </xf>
    <xf numFmtId="0" fontId="2" fillId="5" borderId="22" xfId="9" applyFont="1" applyBorder="1" applyAlignment="1" applyProtection="1">
      <alignment wrapText="1"/>
    </xf>
    <xf numFmtId="0" fontId="2" fillId="5" borderId="23" xfId="9" applyFont="1" applyBorder="1" applyAlignment="1" applyProtection="1">
      <alignment wrapText="1"/>
    </xf>
    <xf numFmtId="0" fontId="2" fillId="13" borderId="69" xfId="0" applyFont="1" applyFill="1" applyBorder="1" applyAlignment="1" applyProtection="1">
      <alignment horizontal="left"/>
    </xf>
    <xf numFmtId="0" fontId="2" fillId="13" borderId="37" xfId="0" applyFont="1" applyFill="1" applyBorder="1" applyAlignment="1" applyProtection="1">
      <alignment horizontal="left"/>
    </xf>
    <xf numFmtId="165" fontId="2" fillId="13" borderId="30" xfId="2" applyFont="1" applyFill="1" applyBorder="1" applyAlignment="1" applyProtection="1">
      <alignment horizontal="left" wrapText="1"/>
    </xf>
    <xf numFmtId="165" fontId="2" fillId="13" borderId="31" xfId="2" applyFont="1" applyFill="1" applyBorder="1" applyAlignment="1" applyProtection="1">
      <alignment horizontal="left" wrapText="1"/>
    </xf>
    <xf numFmtId="165" fontId="2" fillId="13" borderId="35" xfId="2" applyFont="1" applyFill="1" applyBorder="1" applyAlignment="1" applyProtection="1">
      <alignment horizontal="left" wrapText="1"/>
    </xf>
    <xf numFmtId="165" fontId="2" fillId="13" borderId="60" xfId="2" applyFont="1" applyFill="1" applyBorder="1" applyAlignment="1" applyProtection="1">
      <alignment horizontal="left" wrapText="1"/>
    </xf>
    <xf numFmtId="165" fontId="2" fillId="13" borderId="61" xfId="2" applyFont="1" applyFill="1" applyBorder="1" applyAlignment="1" applyProtection="1">
      <alignment horizontal="left" wrapText="1"/>
    </xf>
    <xf numFmtId="165" fontId="2" fillId="13" borderId="62" xfId="2" applyFont="1" applyFill="1" applyBorder="1" applyAlignment="1" applyProtection="1">
      <alignment horizontal="left" wrapText="1"/>
    </xf>
    <xf numFmtId="0" fontId="0" fillId="0" borderId="6" xfId="0" applyNumberFormat="1" applyFont="1" applyBorder="1" applyAlignment="1" applyProtection="1">
      <alignment vertical="center"/>
    </xf>
    <xf numFmtId="0" fontId="2" fillId="0" borderId="0" xfId="0" applyFont="1" applyFill="1" applyAlignment="1" applyProtection="1">
      <alignment horizontal="left" wrapText="1"/>
    </xf>
    <xf numFmtId="0" fontId="2" fillId="14" borderId="19" xfId="0" applyFont="1" applyFill="1" applyBorder="1" applyAlignment="1" applyProtection="1">
      <alignment horizontal="left" vertical="top" wrapText="1"/>
    </xf>
    <xf numFmtId="0" fontId="2" fillId="14" borderId="0" xfId="0" applyFont="1" applyFill="1" applyBorder="1" applyAlignment="1" applyProtection="1">
      <alignment horizontal="left" vertical="top" wrapText="1"/>
    </xf>
    <xf numFmtId="0" fontId="2" fillId="14" borderId="24" xfId="0" applyFont="1" applyFill="1" applyBorder="1" applyAlignment="1" applyProtection="1">
      <alignment horizontal="left" vertical="top" wrapText="1"/>
    </xf>
    <xf numFmtId="0" fontId="3" fillId="6" borderId="38" xfId="10" applyFont="1" applyBorder="1" applyAlignment="1" applyProtection="1">
      <alignment horizontal="left"/>
    </xf>
    <xf numFmtId="0" fontId="3" fillId="6" borderId="15" xfId="10" applyFont="1" applyBorder="1" applyAlignment="1" applyProtection="1">
      <alignment horizontal="left"/>
    </xf>
    <xf numFmtId="0" fontId="3" fillId="6" borderId="16" xfId="10" applyFont="1" applyBorder="1" applyAlignment="1" applyProtection="1">
      <alignment horizontal="left"/>
    </xf>
    <xf numFmtId="0" fontId="2" fillId="6" borderId="36" xfId="10" applyFont="1" applyBorder="1" applyAlignment="1" applyProtection="1">
      <alignment horizontal="left"/>
    </xf>
    <xf numFmtId="0" fontId="2" fillId="6" borderId="37" xfId="10" applyFont="1" applyBorder="1" applyAlignment="1" applyProtection="1">
      <alignment horizontal="left"/>
    </xf>
    <xf numFmtId="0" fontId="2" fillId="6" borderId="43" xfId="10" applyFont="1" applyBorder="1" applyAlignment="1" applyProtection="1">
      <alignment horizontal="left"/>
    </xf>
    <xf numFmtId="0" fontId="3" fillId="6" borderId="50" xfId="10" applyFont="1" applyBorder="1" applyAlignment="1" applyProtection="1">
      <alignment horizontal="left"/>
    </xf>
    <xf numFmtId="0" fontId="3" fillId="6" borderId="51" xfId="10" applyFont="1" applyBorder="1" applyAlignment="1" applyProtection="1">
      <alignment horizontal="left"/>
    </xf>
    <xf numFmtId="0" fontId="3" fillId="6" borderId="52" xfId="10" applyFont="1" applyBorder="1" applyAlignment="1" applyProtection="1">
      <alignment horizontal="left"/>
    </xf>
    <xf numFmtId="0" fontId="2" fillId="0" borderId="0" xfId="0" applyFont="1" applyFill="1" applyAlignment="1" applyProtection="1">
      <alignment horizontal="left"/>
    </xf>
    <xf numFmtId="0" fontId="2" fillId="14" borderId="19" xfId="0" applyFont="1" applyFill="1" applyBorder="1" applyAlignment="1" applyProtection="1">
      <alignment horizontal="left"/>
    </xf>
    <xf numFmtId="0" fontId="2" fillId="14" borderId="0" xfId="0" applyFont="1" applyFill="1" applyBorder="1" applyAlignment="1" applyProtection="1">
      <alignment horizontal="left"/>
    </xf>
    <xf numFmtId="0" fontId="2" fillId="14" borderId="24" xfId="0" applyFont="1" applyFill="1" applyBorder="1" applyAlignment="1" applyProtection="1">
      <alignment horizontal="left"/>
    </xf>
    <xf numFmtId="0" fontId="2" fillId="14" borderId="20" xfId="0" applyFont="1" applyFill="1" applyBorder="1" applyAlignment="1" applyProtection="1">
      <alignment horizontal="left" vertical="center" wrapText="1"/>
    </xf>
    <xf numFmtId="0" fontId="2" fillId="14" borderId="4" xfId="0" applyFont="1" applyFill="1" applyBorder="1" applyAlignment="1" applyProtection="1">
      <alignment horizontal="left" vertical="center" wrapText="1"/>
    </xf>
    <xf numFmtId="0" fontId="2" fillId="14" borderId="13" xfId="0" applyFont="1" applyFill="1" applyBorder="1" applyAlignment="1" applyProtection="1">
      <alignment horizontal="left" vertical="center" wrapText="1"/>
    </xf>
    <xf numFmtId="165" fontId="2" fillId="13" borderId="69" xfId="2" applyFont="1" applyFill="1" applyBorder="1" applyAlignment="1" applyProtection="1">
      <alignment horizontal="left" wrapText="1"/>
    </xf>
    <xf numFmtId="165" fontId="2" fillId="13" borderId="37" xfId="2" applyFont="1" applyFill="1" applyBorder="1" applyAlignment="1" applyProtection="1">
      <alignment horizontal="left" wrapText="1"/>
    </xf>
    <xf numFmtId="165" fontId="2" fillId="13" borderId="43" xfId="2" applyFont="1" applyFill="1" applyBorder="1" applyAlignment="1" applyProtection="1">
      <alignment horizontal="left" wrapText="1"/>
    </xf>
    <xf numFmtId="165" fontId="2" fillId="13" borderId="66" xfId="2" applyFont="1" applyFill="1" applyBorder="1" applyAlignment="1" applyProtection="1">
      <alignment horizontal="left" wrapText="1"/>
    </xf>
    <xf numFmtId="165" fontId="2" fillId="13" borderId="6" xfId="2" applyFont="1" applyFill="1" applyBorder="1" applyAlignment="1" applyProtection="1">
      <alignment horizontal="left" wrapText="1"/>
    </xf>
    <xf numFmtId="165" fontId="2" fillId="13" borderId="18" xfId="2" applyFont="1" applyFill="1" applyBorder="1" applyAlignment="1" applyProtection="1">
      <alignment horizontal="left" wrapText="1"/>
    </xf>
    <xf numFmtId="165" fontId="2" fillId="13" borderId="26" xfId="2" applyFont="1" applyFill="1" applyBorder="1" applyAlignment="1" applyProtection="1"/>
    <xf numFmtId="165" fontId="2" fillId="13" borderId="2" xfId="2" applyFont="1" applyFill="1" applyBorder="1" applyAlignment="1" applyProtection="1"/>
    <xf numFmtId="165" fontId="3" fillId="5" borderId="72" xfId="9" applyNumberFormat="1" applyFont="1" applyBorder="1" applyAlignment="1" applyProtection="1">
      <alignment wrapText="1"/>
    </xf>
    <xf numFmtId="165" fontId="3" fillId="5" borderId="26" xfId="9" applyNumberFormat="1" applyFont="1" applyBorder="1" applyAlignment="1" applyProtection="1"/>
    <xf numFmtId="49" fontId="3" fillId="2" borderId="14" xfId="0" applyNumberFormat="1" applyFont="1" applyFill="1" applyBorder="1" applyAlignment="1" applyProtection="1">
      <alignment horizontal="left"/>
      <protection hidden="1"/>
    </xf>
    <xf numFmtId="49" fontId="3" fillId="2" borderId="15" xfId="0" applyNumberFormat="1" applyFont="1" applyFill="1" applyBorder="1" applyAlignment="1" applyProtection="1">
      <alignment horizontal="left"/>
      <protection hidden="1"/>
    </xf>
    <xf numFmtId="49" fontId="3" fillId="2" borderId="16" xfId="0" applyNumberFormat="1" applyFont="1" applyFill="1" applyBorder="1" applyAlignment="1" applyProtection="1">
      <alignment horizontal="left"/>
      <protection hidden="1"/>
    </xf>
    <xf numFmtId="0" fontId="2" fillId="2" borderId="14" xfId="0" applyFont="1" applyFill="1" applyBorder="1" applyProtection="1">
      <protection hidden="1"/>
    </xf>
    <xf numFmtId="0" fontId="2" fillId="2" borderId="16" xfId="0" applyFont="1" applyFill="1" applyBorder="1" applyProtection="1">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3" fillId="2" borderId="14" xfId="0" applyFont="1" applyFill="1" applyBorder="1" applyProtection="1">
      <protection hidden="1"/>
    </xf>
    <xf numFmtId="0" fontId="3" fillId="2" borderId="16" xfId="0" applyFont="1" applyFill="1" applyBorder="1" applyProtection="1">
      <protection hidden="1"/>
    </xf>
  </cellXfs>
  <cellStyles count="14">
    <cellStyle name="Automatische Zellen Grau10" xfId="1" xr:uid="{00000000-0005-0000-0000-000000000000}"/>
    <cellStyle name="Euro" xfId="2" xr:uid="{00000000-0005-0000-0000-000001000000}"/>
    <cellStyle name="Gut" xfId="3" builtinId="26"/>
    <cellStyle name="Link" xfId="4" builtinId="8"/>
    <cellStyle name="rot" xfId="5" xr:uid="{00000000-0005-0000-0000-000004000000}"/>
    <cellStyle name="rot 1" xfId="6" xr:uid="{00000000-0005-0000-0000-000005000000}"/>
    <cellStyle name="Schwarz" xfId="7" xr:uid="{00000000-0005-0000-0000-000006000000}"/>
    <cellStyle name="Schwarz 1" xfId="8" xr:uid="{00000000-0005-0000-0000-000007000000}"/>
    <cellStyle name="Standard" xfId="0" builtinId="0"/>
    <cellStyle name="Tebellenüberschrift_Grau20" xfId="9" xr:uid="{00000000-0005-0000-0000-000009000000}"/>
    <cellStyle name="Überschrift grau30" xfId="10" xr:uid="{00000000-0005-0000-0000-00000A000000}"/>
    <cellStyle name="Weiß" xfId="11" xr:uid="{00000000-0005-0000-0000-00000B000000}"/>
    <cellStyle name="Weiß 1" xfId="12" xr:uid="{00000000-0005-0000-0000-00000C000000}"/>
    <cellStyle name="Weiß_Spielgeld" xfId="13" xr:uid="{00000000-0005-0000-0000-00000D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23B8DC"/>
      <rgbColor rgb="0099CC00"/>
      <rgbColor rgb="00FFCC00"/>
      <rgbColor rgb="00FF9900"/>
      <rgbColor rgb="00FF3333"/>
      <rgbColor rgb="00666699"/>
      <rgbColor rgb="00B2B2B2"/>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enchen.de/foerderformel" TargetMode="External"/><Relationship Id="rId2" Type="http://schemas.openxmlformats.org/officeDocument/2006/relationships/hyperlink" Target="mailto:kitasb.zg.rbs@muenchen.de" TargetMode="External"/><Relationship Id="rId1" Type="http://schemas.openxmlformats.org/officeDocument/2006/relationships/hyperlink" Target="https://www.muenchen.de/rathaus/Stadtverwaltung/Referat-fuer-Bildung-und-Sport/Kindertageseinrichtungen/muenchner-foerderformel.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opLeftCell="A37" zoomScaleNormal="100" zoomScaleSheetLayoutView="100" workbookViewId="0">
      <selection activeCell="A43" sqref="A43:N43"/>
    </sheetView>
  </sheetViews>
  <sheetFormatPr baseColWidth="10" defaultRowHeight="12.75" x14ac:dyDescent="0.2"/>
  <cols>
    <col min="14" max="15" width="11.42578125" customWidth="1"/>
  </cols>
  <sheetData>
    <row r="1" spans="1:15" ht="18" x14ac:dyDescent="0.25">
      <c r="A1" s="152" t="s">
        <v>39</v>
      </c>
      <c r="B1" s="152"/>
      <c r="C1" s="152"/>
      <c r="D1" s="152"/>
      <c r="E1" s="152"/>
      <c r="F1" s="152"/>
      <c r="G1" s="9"/>
      <c r="H1" s="9"/>
      <c r="I1" s="9"/>
      <c r="J1" s="9"/>
      <c r="K1" s="9"/>
      <c r="L1" s="9"/>
      <c r="M1" s="9"/>
      <c r="N1" s="9"/>
      <c r="O1" s="9"/>
    </row>
    <row r="2" spans="1:15" x14ac:dyDescent="0.2">
      <c r="A2" s="9"/>
      <c r="B2" s="9"/>
      <c r="C2" s="9"/>
      <c r="D2" s="9"/>
      <c r="E2" s="9"/>
      <c r="F2" s="9"/>
      <c r="G2" s="9"/>
      <c r="H2" s="9"/>
      <c r="I2" s="9"/>
      <c r="J2" s="9"/>
      <c r="K2" s="9"/>
      <c r="L2" s="9"/>
      <c r="M2" s="9"/>
      <c r="N2" s="9"/>
      <c r="O2" s="9"/>
    </row>
    <row r="3" spans="1:15" x14ac:dyDescent="0.2">
      <c r="A3" s="9"/>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x14ac:dyDescent="0.2">
      <c r="A6" s="9"/>
      <c r="B6" s="9"/>
      <c r="C6" s="9"/>
      <c r="D6" s="9"/>
      <c r="E6" s="9"/>
      <c r="F6" s="9"/>
      <c r="G6" s="9"/>
      <c r="H6" s="9"/>
      <c r="I6" s="9"/>
      <c r="J6" s="9"/>
      <c r="K6" s="9"/>
      <c r="L6" s="9"/>
      <c r="M6" s="9"/>
      <c r="N6" s="9"/>
      <c r="O6" s="9"/>
    </row>
    <row r="7" spans="1:15" ht="13.5" customHeight="1" x14ac:dyDescent="0.25">
      <c r="A7" s="153" t="s">
        <v>141</v>
      </c>
      <c r="B7" s="153"/>
      <c r="C7" s="153"/>
      <c r="D7" s="153"/>
      <c r="E7" s="153"/>
      <c r="F7" s="153"/>
      <c r="G7" s="153"/>
      <c r="H7" s="153"/>
      <c r="I7" s="153"/>
      <c r="J7" s="25"/>
      <c r="K7" s="25"/>
      <c r="L7" s="25"/>
      <c r="M7" s="25"/>
      <c r="N7" s="25"/>
      <c r="O7" s="9"/>
    </row>
    <row r="8" spans="1:15" ht="22.5" customHeight="1" x14ac:dyDescent="0.25">
      <c r="A8" s="136" t="s">
        <v>131</v>
      </c>
      <c r="B8" s="136"/>
      <c r="C8" s="136" t="s">
        <v>136</v>
      </c>
      <c r="D8" s="136"/>
      <c r="E8" s="136" t="s">
        <v>137</v>
      </c>
      <c r="F8" s="136"/>
      <c r="G8" s="136"/>
      <c r="H8" s="136"/>
      <c r="I8" s="136"/>
      <c r="J8" s="25"/>
      <c r="K8" s="25"/>
      <c r="L8" s="25"/>
      <c r="M8" s="25"/>
      <c r="N8" s="25"/>
      <c r="O8" s="9"/>
    </row>
    <row r="9" spans="1:15" ht="15" x14ac:dyDescent="0.25">
      <c r="A9" s="154" t="s">
        <v>40</v>
      </c>
      <c r="B9" s="154"/>
      <c r="C9" s="154"/>
      <c r="D9" s="154"/>
      <c r="E9" s="154"/>
      <c r="F9" s="154"/>
      <c r="G9" s="154"/>
      <c r="H9" s="154"/>
      <c r="I9" s="154"/>
      <c r="J9" s="154"/>
      <c r="K9" s="154"/>
      <c r="L9" s="154"/>
      <c r="M9" s="154"/>
      <c r="N9" s="154"/>
      <c r="O9" s="9"/>
    </row>
    <row r="10" spans="1:15" ht="13.5" thickBot="1" x14ac:dyDescent="0.25">
      <c r="A10" s="9"/>
      <c r="B10" s="9"/>
      <c r="C10" s="9"/>
      <c r="D10" s="9"/>
      <c r="E10" s="9"/>
      <c r="F10" s="9"/>
      <c r="G10" s="9"/>
      <c r="H10" s="9"/>
      <c r="I10" s="9"/>
      <c r="J10" s="9"/>
      <c r="K10" s="9"/>
      <c r="L10" s="9"/>
      <c r="M10" s="9"/>
      <c r="N10" s="9"/>
      <c r="O10" s="9"/>
    </row>
    <row r="11" spans="1:15" ht="15" customHeight="1" x14ac:dyDescent="0.2">
      <c r="A11" s="155" t="s">
        <v>68</v>
      </c>
      <c r="B11" s="156"/>
      <c r="C11" s="156"/>
      <c r="D11" s="156"/>
      <c r="E11" s="156"/>
      <c r="F11" s="156"/>
      <c r="G11" s="156"/>
      <c r="H11" s="156"/>
      <c r="I11" s="156"/>
      <c r="J11" s="156"/>
      <c r="K11" s="156"/>
      <c r="L11" s="156"/>
      <c r="M11" s="156"/>
      <c r="N11" s="157"/>
      <c r="O11" s="9"/>
    </row>
    <row r="12" spans="1:15" ht="15" customHeight="1" x14ac:dyDescent="0.2">
      <c r="A12" s="164" t="s">
        <v>132</v>
      </c>
      <c r="B12" s="165"/>
      <c r="C12" s="165"/>
      <c r="D12" s="165"/>
      <c r="E12" s="165"/>
      <c r="F12" s="165"/>
      <c r="G12" s="165"/>
      <c r="H12" s="165"/>
      <c r="I12" s="165"/>
      <c r="J12" s="165"/>
      <c r="K12" s="165"/>
      <c r="L12" s="165"/>
      <c r="M12" s="165"/>
      <c r="N12" s="166"/>
      <c r="O12" s="9"/>
    </row>
    <row r="13" spans="1:15" ht="28.5" customHeight="1" x14ac:dyDescent="0.2">
      <c r="A13" s="170" t="s">
        <v>142</v>
      </c>
      <c r="B13" s="171"/>
      <c r="C13" s="171"/>
      <c r="D13" s="171"/>
      <c r="E13" s="171"/>
      <c r="F13" s="171"/>
      <c r="G13" s="171"/>
      <c r="H13" s="171"/>
      <c r="I13" s="171"/>
      <c r="J13" s="171"/>
      <c r="K13" s="171"/>
      <c r="L13" s="171"/>
      <c r="M13" s="171"/>
      <c r="N13" s="172"/>
      <c r="O13" s="9"/>
    </row>
    <row r="14" spans="1:15" ht="18.75" customHeight="1" x14ac:dyDescent="0.2">
      <c r="A14" s="161" t="s">
        <v>133</v>
      </c>
      <c r="B14" s="176"/>
      <c r="C14" s="176"/>
      <c r="D14" s="176"/>
      <c r="E14" s="176"/>
      <c r="F14" s="176"/>
      <c r="G14" s="176"/>
      <c r="H14" s="176"/>
      <c r="I14" s="176"/>
      <c r="J14" s="176"/>
      <c r="K14" s="176"/>
      <c r="L14" s="176"/>
      <c r="M14" s="176"/>
      <c r="N14" s="177"/>
      <c r="O14" s="9"/>
    </row>
    <row r="15" spans="1:15" ht="32.25" customHeight="1" x14ac:dyDescent="0.2">
      <c r="A15" s="173" t="s">
        <v>88</v>
      </c>
      <c r="B15" s="174"/>
      <c r="C15" s="174"/>
      <c r="D15" s="174"/>
      <c r="E15" s="174"/>
      <c r="F15" s="174"/>
      <c r="G15" s="174"/>
      <c r="H15" s="174"/>
      <c r="I15" s="174"/>
      <c r="J15" s="174"/>
      <c r="K15" s="174"/>
      <c r="L15" s="174"/>
      <c r="M15" s="174"/>
      <c r="N15" s="175"/>
      <c r="O15" s="9"/>
    </row>
    <row r="16" spans="1:15" ht="35.25" customHeight="1" x14ac:dyDescent="0.2">
      <c r="A16" s="167" t="s">
        <v>116</v>
      </c>
      <c r="B16" s="168"/>
      <c r="C16" s="168"/>
      <c r="D16" s="168"/>
      <c r="E16" s="168"/>
      <c r="F16" s="168"/>
      <c r="G16" s="168"/>
      <c r="H16" s="168"/>
      <c r="I16" s="168"/>
      <c r="J16" s="168"/>
      <c r="K16" s="168"/>
      <c r="L16" s="168"/>
      <c r="M16" s="168"/>
      <c r="N16" s="169"/>
      <c r="O16" s="9"/>
    </row>
    <row r="17" spans="1:15" ht="15" x14ac:dyDescent="0.2">
      <c r="A17" s="158" t="s">
        <v>96</v>
      </c>
      <c r="B17" s="159"/>
      <c r="C17" s="159"/>
      <c r="D17" s="159"/>
      <c r="E17" s="159"/>
      <c r="F17" s="159"/>
      <c r="G17" s="159"/>
      <c r="H17" s="159"/>
      <c r="I17" s="159"/>
      <c r="J17" s="159"/>
      <c r="K17" s="159"/>
      <c r="L17" s="159"/>
      <c r="M17" s="159"/>
      <c r="N17" s="160"/>
      <c r="O17" s="9"/>
    </row>
    <row r="18" spans="1:15" ht="15.75" customHeight="1" x14ac:dyDescent="0.2">
      <c r="A18" s="161" t="s">
        <v>87</v>
      </c>
      <c r="B18" s="162"/>
      <c r="C18" s="162"/>
      <c r="D18" s="162"/>
      <c r="E18" s="162"/>
      <c r="F18" s="162"/>
      <c r="G18" s="162"/>
      <c r="H18" s="162"/>
      <c r="I18" s="162"/>
      <c r="J18" s="162"/>
      <c r="K18" s="162"/>
      <c r="L18" s="162"/>
      <c r="M18" s="162"/>
      <c r="N18" s="163"/>
      <c r="O18" s="9"/>
    </row>
    <row r="19" spans="1:15" x14ac:dyDescent="0.2">
      <c r="A19" s="29"/>
      <c r="B19" s="11"/>
      <c r="C19" s="11"/>
      <c r="D19" s="11"/>
      <c r="E19" s="11"/>
      <c r="F19" s="11"/>
      <c r="G19" s="11"/>
      <c r="H19" s="11"/>
      <c r="I19" s="11"/>
      <c r="J19" s="11"/>
      <c r="K19" s="11"/>
      <c r="L19" s="11"/>
      <c r="M19" s="11"/>
      <c r="N19" s="30"/>
      <c r="O19" s="9"/>
    </row>
    <row r="20" spans="1:15" ht="33" customHeight="1" thickBot="1" x14ac:dyDescent="0.25">
      <c r="A20" s="178" t="s">
        <v>89</v>
      </c>
      <c r="B20" s="179"/>
      <c r="C20" s="179"/>
      <c r="D20" s="179"/>
      <c r="E20" s="179"/>
      <c r="F20" s="179"/>
      <c r="G20" s="179"/>
      <c r="H20" s="179"/>
      <c r="I20" s="179"/>
      <c r="J20" s="179"/>
      <c r="K20" s="179"/>
      <c r="L20" s="179"/>
      <c r="M20" s="179"/>
      <c r="N20" s="180"/>
      <c r="O20" s="9"/>
    </row>
    <row r="21" spans="1:15" x14ac:dyDescent="0.2">
      <c r="A21" s="9"/>
      <c r="B21" s="9"/>
      <c r="C21" s="9"/>
      <c r="D21" s="9"/>
      <c r="E21" s="9"/>
      <c r="F21" s="9"/>
      <c r="G21" s="9"/>
      <c r="H21" s="9"/>
      <c r="I21" s="9"/>
      <c r="J21" s="9"/>
      <c r="K21" s="9"/>
      <c r="L21" s="9"/>
      <c r="M21" s="9"/>
      <c r="N21" s="9"/>
      <c r="O21" s="9"/>
    </row>
    <row r="22" spans="1:15" ht="15" x14ac:dyDescent="0.2">
      <c r="A22" s="181" t="s">
        <v>80</v>
      </c>
      <c r="B22" s="181"/>
      <c r="C22" s="181"/>
      <c r="D22" s="181"/>
      <c r="E22" s="9"/>
      <c r="F22" s="9"/>
      <c r="G22" s="9"/>
      <c r="H22" s="9"/>
      <c r="I22" s="9"/>
      <c r="J22" s="9"/>
      <c r="K22" s="9"/>
      <c r="L22" s="9"/>
      <c r="M22" s="9"/>
      <c r="N22" s="9"/>
      <c r="O22" s="9"/>
    </row>
    <row r="23" spans="1:15" ht="15" customHeight="1" x14ac:dyDescent="0.2">
      <c r="A23" s="9"/>
      <c r="B23" s="9"/>
      <c r="C23" s="9"/>
      <c r="D23" s="9"/>
      <c r="E23" s="9"/>
      <c r="F23" s="9"/>
      <c r="G23" s="9"/>
      <c r="H23" s="9"/>
      <c r="I23" s="9"/>
      <c r="J23" s="9"/>
      <c r="K23" s="9"/>
      <c r="L23" s="9"/>
      <c r="M23" s="9"/>
      <c r="N23" s="9"/>
      <c r="O23" s="9"/>
    </row>
    <row r="24" spans="1:15" ht="15.75" thickBot="1" x14ac:dyDescent="0.3">
      <c r="A24" s="26" t="s">
        <v>69</v>
      </c>
      <c r="B24" s="26" t="s">
        <v>81</v>
      </c>
      <c r="C24" s="27"/>
      <c r="D24" s="27"/>
      <c r="E24" s="27"/>
      <c r="F24" s="27"/>
      <c r="G24" s="27"/>
      <c r="H24" s="27"/>
      <c r="I24" s="27"/>
      <c r="J24" s="27"/>
      <c r="K24" s="27"/>
      <c r="L24" s="27"/>
      <c r="M24" s="27"/>
      <c r="N24" s="27"/>
      <c r="O24" s="9"/>
    </row>
    <row r="25" spans="1:15" ht="24" customHeight="1" thickBot="1" x14ac:dyDescent="0.25">
      <c r="A25" s="139" t="s">
        <v>83</v>
      </c>
      <c r="B25" s="140"/>
      <c r="C25" s="140"/>
      <c r="D25" s="140"/>
      <c r="E25" s="140"/>
      <c r="F25" s="140"/>
      <c r="G25" s="140"/>
      <c r="H25" s="140"/>
      <c r="I25" s="140"/>
      <c r="J25" s="140"/>
      <c r="K25" s="140"/>
      <c r="L25" s="140"/>
      <c r="M25" s="140"/>
      <c r="N25" s="141"/>
      <c r="O25" s="9"/>
    </row>
    <row r="26" spans="1:15" ht="14.25" customHeight="1" x14ac:dyDescent="0.2">
      <c r="A26" s="9"/>
      <c r="B26" s="9"/>
      <c r="C26" s="9"/>
      <c r="D26" s="9"/>
      <c r="E26" s="9"/>
      <c r="F26" s="9"/>
      <c r="G26" s="9"/>
      <c r="H26" s="9"/>
      <c r="I26" s="9"/>
      <c r="J26" s="9"/>
      <c r="K26" s="9"/>
      <c r="L26" s="9"/>
      <c r="M26" s="9"/>
      <c r="N26" s="9"/>
      <c r="O26" s="9"/>
    </row>
    <row r="27" spans="1:15" ht="15.75" thickBot="1" x14ac:dyDescent="0.3">
      <c r="A27" s="26" t="s">
        <v>69</v>
      </c>
      <c r="B27" s="26" t="s">
        <v>82</v>
      </c>
      <c r="C27" s="27"/>
      <c r="D27" s="27"/>
      <c r="E27" s="27"/>
      <c r="F27" s="27"/>
      <c r="G27" s="27"/>
      <c r="H27" s="27"/>
      <c r="I27" s="27"/>
      <c r="J27" s="27"/>
      <c r="K27" s="27"/>
      <c r="L27" s="27"/>
      <c r="M27" s="27"/>
      <c r="N27" s="27"/>
      <c r="O27" s="9"/>
    </row>
    <row r="28" spans="1:15" ht="32.25" customHeight="1" thickBot="1" x14ac:dyDescent="0.25">
      <c r="A28" s="139" t="s">
        <v>86</v>
      </c>
      <c r="B28" s="140"/>
      <c r="C28" s="140"/>
      <c r="D28" s="140"/>
      <c r="E28" s="140"/>
      <c r="F28" s="140"/>
      <c r="G28" s="140"/>
      <c r="H28" s="140"/>
      <c r="I28" s="140"/>
      <c r="J28" s="140"/>
      <c r="K28" s="140"/>
      <c r="L28" s="140"/>
      <c r="M28" s="140"/>
      <c r="N28" s="141"/>
      <c r="O28" s="9"/>
    </row>
    <row r="29" spans="1:15" ht="14.25" customHeight="1" x14ac:dyDescent="0.2">
      <c r="A29" s="9"/>
      <c r="B29" s="9"/>
      <c r="C29" s="9"/>
      <c r="D29" s="9"/>
      <c r="E29" s="9"/>
      <c r="F29" s="9"/>
      <c r="G29" s="9"/>
      <c r="H29" s="9"/>
      <c r="I29" s="9"/>
      <c r="J29" s="9"/>
      <c r="K29" s="9"/>
      <c r="L29" s="9"/>
      <c r="M29" s="9"/>
      <c r="N29" s="9"/>
      <c r="O29" s="9"/>
    </row>
    <row r="30" spans="1:15" ht="15.75" thickBot="1" x14ac:dyDescent="0.3">
      <c r="A30" s="26" t="s">
        <v>70</v>
      </c>
      <c r="B30" s="26" t="s">
        <v>93</v>
      </c>
      <c r="C30" s="27"/>
      <c r="D30" s="27"/>
      <c r="E30" s="27"/>
      <c r="F30" s="27"/>
      <c r="G30" s="27"/>
      <c r="H30" s="27"/>
      <c r="I30" s="27"/>
      <c r="J30" s="27"/>
      <c r="K30" s="27"/>
      <c r="L30" s="27"/>
      <c r="M30" s="27"/>
      <c r="N30" s="27"/>
      <c r="O30" s="9"/>
    </row>
    <row r="31" spans="1:15" ht="32.25" customHeight="1" thickBot="1" x14ac:dyDescent="0.25">
      <c r="A31" s="146" t="s">
        <v>138</v>
      </c>
      <c r="B31" s="147"/>
      <c r="C31" s="147"/>
      <c r="D31" s="147"/>
      <c r="E31" s="147"/>
      <c r="F31" s="147"/>
      <c r="G31" s="147"/>
      <c r="H31" s="147"/>
      <c r="I31" s="147"/>
      <c r="J31" s="147"/>
      <c r="K31" s="147"/>
      <c r="L31" s="147"/>
      <c r="M31" s="147"/>
      <c r="N31" s="148"/>
      <c r="O31" s="9"/>
    </row>
    <row r="32" spans="1:15" ht="14.25" customHeight="1" x14ac:dyDescent="0.2">
      <c r="A32" s="9"/>
      <c r="B32" s="9"/>
      <c r="C32" s="9"/>
      <c r="D32" s="9"/>
      <c r="E32" s="9"/>
      <c r="F32" s="9"/>
      <c r="G32" s="9"/>
      <c r="H32" s="9"/>
      <c r="I32" s="9"/>
      <c r="J32" s="9"/>
      <c r="K32" s="9"/>
      <c r="L32" s="9"/>
      <c r="M32" s="9"/>
      <c r="N32" s="9"/>
      <c r="O32" s="9"/>
    </row>
    <row r="33" spans="1:15" ht="15" customHeight="1" x14ac:dyDescent="0.2">
      <c r="A33" s="9"/>
      <c r="B33" s="9"/>
      <c r="C33" s="9"/>
      <c r="D33" s="9"/>
      <c r="E33" s="9"/>
      <c r="F33" s="9"/>
      <c r="G33" s="9"/>
      <c r="H33" s="9"/>
      <c r="I33" s="9"/>
      <c r="J33" s="9"/>
      <c r="K33" s="9"/>
      <c r="L33" s="9"/>
      <c r="M33" s="9"/>
      <c r="N33" s="9"/>
      <c r="O33" s="9"/>
    </row>
    <row r="34" spans="1:15" x14ac:dyDescent="0.2">
      <c r="A34" s="9"/>
      <c r="B34" s="9"/>
      <c r="C34" s="9"/>
      <c r="D34" s="9"/>
      <c r="E34" s="9"/>
      <c r="F34" s="9"/>
      <c r="G34" s="9"/>
      <c r="H34" s="9"/>
      <c r="I34" s="9"/>
      <c r="J34" s="9"/>
      <c r="K34" s="9"/>
      <c r="L34" s="9"/>
      <c r="M34" s="9"/>
      <c r="N34" s="9"/>
      <c r="O34" s="9"/>
    </row>
    <row r="35" spans="1:15" s="34" customFormat="1" ht="21.75" customHeight="1" x14ac:dyDescent="0.2">
      <c r="A35" s="145" t="s">
        <v>128</v>
      </c>
      <c r="B35" s="145"/>
      <c r="C35" s="145"/>
      <c r="D35" s="145"/>
      <c r="E35" s="10"/>
      <c r="F35" s="10"/>
      <c r="G35" s="10"/>
      <c r="H35" s="10"/>
      <c r="I35" s="10"/>
      <c r="J35" s="10"/>
      <c r="K35" s="10"/>
      <c r="L35" s="10"/>
      <c r="M35" s="10"/>
      <c r="N35" s="10"/>
      <c r="O35" s="10"/>
    </row>
    <row r="36" spans="1:15" s="34" customFormat="1" ht="15" customHeight="1" thickBot="1" x14ac:dyDescent="0.25">
      <c r="A36" s="10"/>
      <c r="B36" s="10"/>
      <c r="C36" s="10"/>
      <c r="D36" s="10"/>
      <c r="E36" s="10"/>
      <c r="F36" s="10"/>
      <c r="G36" s="10"/>
      <c r="H36" s="10"/>
      <c r="I36" s="10"/>
      <c r="J36" s="10"/>
      <c r="K36" s="10"/>
      <c r="L36" s="10"/>
      <c r="M36" s="10"/>
      <c r="N36" s="10"/>
      <c r="O36" s="10"/>
    </row>
    <row r="37" spans="1:15" ht="25.5" customHeight="1" thickBot="1" x14ac:dyDescent="0.25">
      <c r="A37" s="146" t="s">
        <v>117</v>
      </c>
      <c r="B37" s="147"/>
      <c r="C37" s="147"/>
      <c r="D37" s="147"/>
      <c r="E37" s="147"/>
      <c r="F37" s="147"/>
      <c r="G37" s="147"/>
      <c r="H37" s="147"/>
      <c r="I37" s="147"/>
      <c r="J37" s="147"/>
      <c r="K37" s="147"/>
      <c r="L37" s="147"/>
      <c r="M37" s="147"/>
      <c r="N37" s="148"/>
      <c r="O37" s="9"/>
    </row>
    <row r="38" spans="1:15" ht="45.75" customHeight="1" thickBot="1" x14ac:dyDescent="0.25">
      <c r="A38" s="146" t="s">
        <v>118</v>
      </c>
      <c r="B38" s="147"/>
      <c r="C38" s="147"/>
      <c r="D38" s="147"/>
      <c r="E38" s="147"/>
      <c r="F38" s="147"/>
      <c r="G38" s="147"/>
      <c r="H38" s="147"/>
      <c r="I38" s="147"/>
      <c r="J38" s="147"/>
      <c r="K38" s="147"/>
      <c r="L38" s="147"/>
      <c r="M38" s="147"/>
      <c r="N38" s="148"/>
      <c r="O38" s="9"/>
    </row>
    <row r="39" spans="1:15" ht="79.5" customHeight="1" thickBot="1" x14ac:dyDescent="0.25">
      <c r="A39" s="146" t="s">
        <v>121</v>
      </c>
      <c r="B39" s="147"/>
      <c r="C39" s="147"/>
      <c r="D39" s="147"/>
      <c r="E39" s="147"/>
      <c r="F39" s="147"/>
      <c r="G39" s="147"/>
      <c r="H39" s="147"/>
      <c r="I39" s="147"/>
      <c r="J39" s="147"/>
      <c r="K39" s="147"/>
      <c r="L39" s="147"/>
      <c r="M39" s="147"/>
      <c r="N39" s="148"/>
      <c r="O39" s="9"/>
    </row>
    <row r="40" spans="1:15" ht="13.5" thickBot="1" x14ac:dyDescent="0.25">
      <c r="A40" s="9"/>
      <c r="B40" s="9"/>
      <c r="C40" s="9"/>
      <c r="D40" s="9"/>
      <c r="E40" s="9"/>
      <c r="F40" s="9"/>
      <c r="G40" s="9"/>
      <c r="H40" s="9"/>
      <c r="I40" s="9"/>
      <c r="J40" s="9"/>
      <c r="K40" s="9"/>
      <c r="L40" s="9"/>
      <c r="M40" s="9"/>
      <c r="N40" s="9"/>
      <c r="O40" s="9"/>
    </row>
    <row r="41" spans="1:15" ht="168" customHeight="1" thickBot="1" x14ac:dyDescent="0.25">
      <c r="A41" s="149" t="s">
        <v>119</v>
      </c>
      <c r="B41" s="150"/>
      <c r="C41" s="150"/>
      <c r="D41" s="150"/>
      <c r="E41" s="150"/>
      <c r="F41" s="150"/>
      <c r="G41" s="150"/>
      <c r="H41" s="150"/>
      <c r="I41" s="150"/>
      <c r="J41" s="150"/>
      <c r="K41" s="150"/>
      <c r="L41" s="150"/>
      <c r="M41" s="150"/>
      <c r="N41" s="151"/>
      <c r="O41" s="9"/>
    </row>
    <row r="42" spans="1:15" ht="68.25" customHeight="1" thickBot="1" x14ac:dyDescent="0.25">
      <c r="A42" s="139" t="s">
        <v>120</v>
      </c>
      <c r="B42" s="140"/>
      <c r="C42" s="140"/>
      <c r="D42" s="140"/>
      <c r="E42" s="140"/>
      <c r="F42" s="140"/>
      <c r="G42" s="140"/>
      <c r="H42" s="140"/>
      <c r="I42" s="140"/>
      <c r="J42" s="140"/>
      <c r="K42" s="140"/>
      <c r="L42" s="140"/>
      <c r="M42" s="140"/>
      <c r="N42" s="141"/>
      <c r="O42" s="9"/>
    </row>
    <row r="43" spans="1:15" ht="46.5" customHeight="1" thickBot="1" x14ac:dyDescent="0.25">
      <c r="A43" s="142" t="s">
        <v>143</v>
      </c>
      <c r="B43" s="143"/>
      <c r="C43" s="143"/>
      <c r="D43" s="143"/>
      <c r="E43" s="143"/>
      <c r="F43" s="143"/>
      <c r="G43" s="143"/>
      <c r="H43" s="143"/>
      <c r="I43" s="143"/>
      <c r="J43" s="143"/>
      <c r="K43" s="143"/>
      <c r="L43" s="143"/>
      <c r="M43" s="143"/>
      <c r="N43" s="144"/>
      <c r="O43" s="9"/>
    </row>
    <row r="44" spans="1:15" x14ac:dyDescent="0.2">
      <c r="A44" s="9"/>
      <c r="B44" s="9"/>
      <c r="C44" s="9"/>
      <c r="D44" s="9"/>
      <c r="E44" s="9"/>
      <c r="F44" s="9"/>
      <c r="G44" s="9"/>
      <c r="H44" s="9"/>
      <c r="I44" s="9"/>
      <c r="J44" s="9"/>
      <c r="K44" s="9"/>
      <c r="L44" s="9"/>
      <c r="M44" s="9"/>
      <c r="N44" s="9"/>
      <c r="O44" s="9"/>
    </row>
    <row r="45" spans="1:15" x14ac:dyDescent="0.2">
      <c r="A45" s="9"/>
      <c r="B45" s="9"/>
      <c r="C45" s="9"/>
      <c r="D45" s="9"/>
      <c r="E45" s="9"/>
      <c r="F45" s="9"/>
      <c r="G45" s="9"/>
      <c r="H45" s="9"/>
      <c r="I45" s="9"/>
      <c r="J45" s="9"/>
      <c r="K45" s="9"/>
      <c r="L45" s="9"/>
      <c r="M45" s="9"/>
      <c r="N45" s="9"/>
      <c r="O45" s="9"/>
    </row>
    <row r="46" spans="1:15" x14ac:dyDescent="0.2">
      <c r="A46" s="9"/>
      <c r="B46" s="9"/>
      <c r="C46" s="9"/>
      <c r="D46" s="9"/>
      <c r="E46" s="9"/>
      <c r="F46" s="9"/>
      <c r="G46" s="9"/>
      <c r="H46" s="9"/>
      <c r="I46" s="9"/>
      <c r="J46" s="9"/>
      <c r="K46" s="9"/>
      <c r="L46" s="9"/>
      <c r="M46" s="9"/>
      <c r="N46" s="9"/>
      <c r="O46" s="9"/>
    </row>
    <row r="47" spans="1:15" x14ac:dyDescent="0.2">
      <c r="A47" s="9"/>
      <c r="B47" s="9"/>
      <c r="C47" s="9"/>
      <c r="D47" s="9"/>
      <c r="E47" s="9"/>
      <c r="F47" s="9"/>
      <c r="G47" s="9"/>
      <c r="H47" s="9"/>
      <c r="I47" s="9"/>
      <c r="J47" s="9"/>
      <c r="K47" s="9"/>
      <c r="L47" s="9"/>
      <c r="M47" s="9"/>
      <c r="N47" s="9"/>
      <c r="O47" s="9"/>
    </row>
    <row r="48" spans="1:15" x14ac:dyDescent="0.2">
      <c r="A48" s="9"/>
      <c r="B48" s="9"/>
      <c r="C48" s="9"/>
      <c r="D48" s="9"/>
      <c r="E48" s="9"/>
      <c r="F48" s="9"/>
      <c r="G48" s="9"/>
      <c r="H48" s="9"/>
      <c r="I48" s="9"/>
      <c r="J48" s="9"/>
      <c r="K48" s="9"/>
      <c r="L48" s="9"/>
      <c r="M48" s="9"/>
      <c r="N48" s="9"/>
      <c r="O48" s="9"/>
    </row>
    <row r="49" spans="1:15" x14ac:dyDescent="0.2">
      <c r="A49" s="9"/>
      <c r="B49" s="9"/>
      <c r="C49" s="9"/>
      <c r="D49" s="9"/>
      <c r="E49" s="9"/>
      <c r="F49" s="9"/>
      <c r="G49" s="9"/>
      <c r="H49" s="9"/>
      <c r="I49" s="9"/>
      <c r="J49" s="9"/>
      <c r="K49" s="9"/>
      <c r="L49" s="9"/>
      <c r="M49" s="9"/>
      <c r="N49" s="9"/>
      <c r="O49" s="9"/>
    </row>
    <row r="50" spans="1:15" x14ac:dyDescent="0.2">
      <c r="A50" s="9"/>
      <c r="B50" s="9"/>
      <c r="C50" s="9"/>
      <c r="D50" s="9"/>
      <c r="E50" s="9"/>
      <c r="F50" s="9"/>
      <c r="G50" s="9"/>
      <c r="H50" s="9"/>
      <c r="I50" s="9"/>
      <c r="J50" s="9"/>
      <c r="K50" s="9"/>
      <c r="L50" s="9"/>
      <c r="M50" s="9"/>
      <c r="N50" s="9"/>
      <c r="O50" s="9"/>
    </row>
    <row r="51" spans="1:15" x14ac:dyDescent="0.2">
      <c r="A51" s="9"/>
      <c r="B51" s="9"/>
      <c r="C51" s="9"/>
      <c r="D51" s="9"/>
      <c r="E51" s="9"/>
      <c r="F51" s="9"/>
      <c r="G51" s="9"/>
      <c r="H51" s="9"/>
      <c r="I51" s="9"/>
      <c r="J51" s="9"/>
      <c r="K51" s="9"/>
      <c r="L51" s="9"/>
      <c r="M51" s="9"/>
      <c r="N51" s="9"/>
      <c r="O51" s="9"/>
    </row>
  </sheetData>
  <sheetProtection algorithmName="SHA-512" hashValue="GmAKBLNRPKBvHFiBZMml60uCgzRyt/Lj9rUA36NdFKAenufZnQ53MTcjNC/EJPut+gk34qjCFvxvFBcZYMo4OQ==" saltValue="+nl4pCqFzB5Vl1kIVHAkmw==" spinCount="100000" sheet="1" objects="1" scenarios="1"/>
  <mergeCells count="23">
    <mergeCell ref="A31:N31"/>
    <mergeCell ref="A20:N20"/>
    <mergeCell ref="A22:D22"/>
    <mergeCell ref="A25:N25"/>
    <mergeCell ref="A28:N28"/>
    <mergeCell ref="A18:N18"/>
    <mergeCell ref="A12:N12"/>
    <mergeCell ref="A16:N16"/>
    <mergeCell ref="A13:N13"/>
    <mergeCell ref="A15:N15"/>
    <mergeCell ref="A14:N14"/>
    <mergeCell ref="A1:F1"/>
    <mergeCell ref="A7:I7"/>
    <mergeCell ref="A9:N9"/>
    <mergeCell ref="A11:N11"/>
    <mergeCell ref="A17:N17"/>
    <mergeCell ref="A42:N42"/>
    <mergeCell ref="A43:N43"/>
    <mergeCell ref="A35:D35"/>
    <mergeCell ref="A37:N37"/>
    <mergeCell ref="A38:N38"/>
    <mergeCell ref="A39:N39"/>
    <mergeCell ref="A41:N41"/>
  </mergeCells>
  <hyperlinks>
    <hyperlink ref="A18:N18" r:id="rId1" display="www.muenchen.de/foerderformel" xr:uid="{00000000-0004-0000-0000-000000000000}"/>
    <hyperlink ref="A14" r:id="rId2" xr:uid="{00000000-0004-0000-0000-000001000000}"/>
    <hyperlink ref="A18" r:id="rId3" xr:uid="{00000000-0004-0000-0000-000002000000}"/>
  </hyperlinks>
  <pageMargins left="0.70866141732283472" right="0.70866141732283472" top="0.98425196850393704" bottom="0.59055118110236227" header="0.31496062992125984" footer="0.31496062992125984"/>
  <pageSetup paperSize="9" scale="50" orientation="portrait" r:id="rId4"/>
  <headerFooter>
    <oddHeader>&amp;R&amp;G</oddHeader>
    <oddFooter>&amp;LStand: 06.08.2020&amp;CMFF Differenzförderung AZ Antrag KITA-Jahr 2020/2021
&amp;A
&amp;P&amp;R&amp;G</oddFooter>
  </headerFooter>
  <ignoredErrors>
    <ignoredError sqref="B30" numberStoredAsText="1"/>
  </ignoredError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2:N64"/>
  <sheetViews>
    <sheetView zoomScaleNormal="100" workbookViewId="0">
      <selection activeCell="C8" sqref="C8"/>
    </sheetView>
  </sheetViews>
  <sheetFormatPr baseColWidth="10" defaultColWidth="11.5703125" defaultRowHeight="12.75" x14ac:dyDescent="0.2"/>
  <cols>
    <col min="1" max="1" width="4.5703125" style="12" customWidth="1"/>
    <col min="2" max="2" width="34.5703125" style="9" customWidth="1"/>
    <col min="3" max="3" width="27.85546875" style="9" customWidth="1"/>
    <col min="4" max="4" width="26.85546875" style="9" customWidth="1"/>
    <col min="5" max="5" width="22.42578125" style="9" customWidth="1"/>
    <col min="6" max="7" width="11.5703125" style="9"/>
    <col min="8" max="8" width="14.5703125" style="9" customWidth="1"/>
    <col min="9" max="9" width="3.7109375" style="9" customWidth="1"/>
    <col min="10" max="13" width="11.5703125" style="9"/>
    <col min="14" max="14" width="12.85546875" style="9" customWidth="1"/>
    <col min="15" max="16" width="22.7109375" style="9" customWidth="1"/>
    <col min="17" max="17" width="47.5703125" style="9" customWidth="1"/>
    <col min="18" max="16384" width="11.5703125" style="9"/>
  </cols>
  <sheetData>
    <row r="2" spans="1:9" ht="15" x14ac:dyDescent="0.2">
      <c r="B2" s="182" t="s">
        <v>71</v>
      </c>
      <c r="C2" s="182"/>
      <c r="D2" s="182"/>
      <c r="E2" s="182"/>
    </row>
    <row r="3" spans="1:9" ht="15" x14ac:dyDescent="0.25">
      <c r="B3" s="40" t="s">
        <v>72</v>
      </c>
      <c r="E3" s="10"/>
    </row>
    <row r="4" spans="1:9" ht="15" x14ac:dyDescent="0.2">
      <c r="B4" s="183" t="s">
        <v>146</v>
      </c>
      <c r="C4" s="183"/>
      <c r="D4" s="183"/>
      <c r="E4" s="183"/>
      <c r="F4" s="41"/>
      <c r="G4" s="41"/>
      <c r="H4" s="41"/>
    </row>
    <row r="5" spans="1:9" ht="15" x14ac:dyDescent="0.2">
      <c r="B5" s="183" t="s">
        <v>144</v>
      </c>
      <c r="C5" s="183"/>
      <c r="D5" s="183"/>
      <c r="E5" s="183"/>
      <c r="F5" s="41"/>
      <c r="G5" s="42"/>
      <c r="H5" s="43"/>
    </row>
    <row r="6" spans="1:9" ht="14.25" x14ac:dyDescent="0.2">
      <c r="B6" s="44" t="s">
        <v>145</v>
      </c>
      <c r="E6" s="10"/>
      <c r="F6" s="10"/>
      <c r="G6" s="10"/>
      <c r="H6" s="10"/>
    </row>
    <row r="7" spans="1:9" x14ac:dyDescent="0.2">
      <c r="E7" s="10"/>
      <c r="F7" s="10"/>
      <c r="G7" s="10"/>
      <c r="H7" s="10"/>
    </row>
    <row r="8" spans="1:9" x14ac:dyDescent="0.2">
      <c r="E8" s="10"/>
      <c r="F8" s="10"/>
      <c r="G8" s="10"/>
      <c r="H8" s="10"/>
    </row>
    <row r="9" spans="1:9" x14ac:dyDescent="0.2">
      <c r="E9" s="10"/>
      <c r="F9" s="10"/>
      <c r="G9" s="10"/>
      <c r="H9" s="10"/>
    </row>
    <row r="10" spans="1:9" x14ac:dyDescent="0.2">
      <c r="B10" s="10"/>
      <c r="C10" s="10"/>
      <c r="D10" s="10"/>
      <c r="E10" s="10"/>
    </row>
    <row r="11" spans="1:9" ht="15" x14ac:dyDescent="0.25">
      <c r="B11" s="197" t="s">
        <v>0</v>
      </c>
      <c r="C11" s="197"/>
      <c r="D11" s="197"/>
    </row>
    <row r="12" spans="1:9" ht="15" x14ac:dyDescent="0.25">
      <c r="B12" s="198" t="s">
        <v>139</v>
      </c>
      <c r="C12" s="198"/>
      <c r="D12" s="198"/>
      <c r="E12" s="198"/>
      <c r="F12" s="198"/>
      <c r="G12" s="198"/>
      <c r="H12" s="198"/>
    </row>
    <row r="13" spans="1:9" ht="15" x14ac:dyDescent="0.25">
      <c r="B13" s="199" t="s">
        <v>40</v>
      </c>
      <c r="C13" s="199"/>
      <c r="D13" s="199"/>
      <c r="E13" s="199"/>
      <c r="F13" s="199"/>
      <c r="G13" s="199"/>
      <c r="H13" s="199"/>
      <c r="I13" s="199"/>
    </row>
    <row r="14" spans="1:9" ht="15" x14ac:dyDescent="0.25">
      <c r="B14" s="40"/>
      <c r="C14" s="40"/>
      <c r="D14" s="40"/>
      <c r="E14" s="40"/>
      <c r="F14" s="40"/>
    </row>
    <row r="15" spans="1:9" ht="15" x14ac:dyDescent="0.25">
      <c r="A15" s="12" t="s">
        <v>45</v>
      </c>
      <c r="B15" s="200" t="s">
        <v>29</v>
      </c>
      <c r="C15" s="200"/>
      <c r="D15" s="200"/>
    </row>
    <row r="16" spans="1:9" ht="24.95" customHeight="1" x14ac:dyDescent="0.2">
      <c r="A16" s="12">
        <v>1</v>
      </c>
      <c r="B16" s="184" t="s">
        <v>1</v>
      </c>
      <c r="C16" s="185"/>
      <c r="D16" s="185"/>
      <c r="E16" s="188"/>
      <c r="F16" s="189"/>
      <c r="G16" s="189"/>
      <c r="H16" s="189"/>
      <c r="I16" s="190"/>
    </row>
    <row r="17" spans="1:14" ht="24.95" customHeight="1" x14ac:dyDescent="0.2">
      <c r="A17" s="12">
        <v>2</v>
      </c>
      <c r="B17" s="184" t="s">
        <v>28</v>
      </c>
      <c r="C17" s="185"/>
      <c r="D17" s="185"/>
      <c r="E17" s="188"/>
      <c r="F17" s="189"/>
      <c r="G17" s="189"/>
      <c r="H17" s="189"/>
      <c r="I17" s="190"/>
    </row>
    <row r="18" spans="1:14" ht="24.95" customHeight="1" x14ac:dyDescent="0.2">
      <c r="A18" s="12">
        <v>3</v>
      </c>
      <c r="B18" s="184" t="s">
        <v>30</v>
      </c>
      <c r="C18" s="185"/>
      <c r="D18" s="185"/>
      <c r="E18" s="188"/>
      <c r="F18" s="189"/>
      <c r="G18" s="189"/>
      <c r="H18" s="189"/>
      <c r="I18" s="190"/>
    </row>
    <row r="19" spans="1:14" ht="24.95" customHeight="1" x14ac:dyDescent="0.2">
      <c r="A19" s="12">
        <v>4</v>
      </c>
      <c r="B19" s="184" t="s">
        <v>31</v>
      </c>
      <c r="C19" s="185"/>
      <c r="D19" s="185"/>
      <c r="E19" s="188"/>
      <c r="F19" s="189"/>
      <c r="G19" s="189"/>
      <c r="H19" s="189"/>
      <c r="I19" s="190"/>
    </row>
    <row r="20" spans="1:14" ht="24.95" customHeight="1" x14ac:dyDescent="0.2">
      <c r="A20" s="12">
        <v>5</v>
      </c>
      <c r="B20" s="184" t="s">
        <v>32</v>
      </c>
      <c r="C20" s="185"/>
      <c r="D20" s="185"/>
      <c r="E20" s="188"/>
      <c r="F20" s="189"/>
      <c r="G20" s="189"/>
      <c r="H20" s="189"/>
      <c r="I20" s="190"/>
      <c r="N20" s="45"/>
    </row>
    <row r="21" spans="1:14" ht="24.95" customHeight="1" x14ac:dyDescent="0.2">
      <c r="A21" s="12">
        <v>6</v>
      </c>
      <c r="B21" s="184" t="s">
        <v>33</v>
      </c>
      <c r="C21" s="185"/>
      <c r="D21" s="185"/>
      <c r="E21" s="188"/>
      <c r="F21" s="189"/>
      <c r="G21" s="189"/>
      <c r="H21" s="189"/>
      <c r="I21" s="190"/>
    </row>
    <row r="22" spans="1:14" ht="24.95" customHeight="1" x14ac:dyDescent="0.2">
      <c r="A22" s="12">
        <v>7</v>
      </c>
      <c r="B22" s="184" t="s">
        <v>34</v>
      </c>
      <c r="C22" s="185"/>
      <c r="D22" s="185"/>
      <c r="E22" s="188"/>
      <c r="F22" s="189"/>
      <c r="G22" s="189"/>
      <c r="H22" s="189"/>
      <c r="I22" s="190"/>
    </row>
    <row r="23" spans="1:14" ht="24.95" customHeight="1" x14ac:dyDescent="0.2">
      <c r="A23" s="12">
        <v>8</v>
      </c>
      <c r="B23" s="184" t="s">
        <v>73</v>
      </c>
      <c r="C23" s="185"/>
      <c r="D23" s="185"/>
      <c r="E23" s="188"/>
      <c r="F23" s="189"/>
      <c r="G23" s="189"/>
      <c r="H23" s="189"/>
      <c r="I23" s="190"/>
    </row>
    <row r="24" spans="1:14" ht="24.95" customHeight="1" x14ac:dyDescent="0.2">
      <c r="B24" s="46"/>
      <c r="C24" s="46"/>
      <c r="D24" s="46"/>
      <c r="E24" s="47"/>
      <c r="F24" s="47"/>
      <c r="G24" s="47"/>
      <c r="H24" s="47"/>
      <c r="I24" s="47"/>
    </row>
    <row r="25" spans="1:14" ht="24.95" customHeight="1" x14ac:dyDescent="0.2">
      <c r="A25" s="48">
        <v>9</v>
      </c>
      <c r="B25" s="191" t="s">
        <v>35</v>
      </c>
      <c r="C25" s="192"/>
      <c r="D25" s="192"/>
      <c r="E25" s="188"/>
      <c r="F25" s="189"/>
      <c r="G25" s="189"/>
      <c r="H25" s="189"/>
      <c r="I25" s="190"/>
    </row>
    <row r="26" spans="1:14" ht="24.95" customHeight="1" x14ac:dyDescent="0.2">
      <c r="A26" s="48">
        <v>10</v>
      </c>
      <c r="B26" s="191" t="s">
        <v>36</v>
      </c>
      <c r="C26" s="192"/>
      <c r="D26" s="192"/>
      <c r="E26" s="188"/>
      <c r="F26" s="189"/>
      <c r="G26" s="189"/>
      <c r="H26" s="189"/>
      <c r="I26" s="190"/>
    </row>
    <row r="27" spans="1:14" ht="24.95" customHeight="1" x14ac:dyDescent="0.2">
      <c r="A27" s="48">
        <v>11</v>
      </c>
      <c r="B27" s="191" t="s">
        <v>2</v>
      </c>
      <c r="C27" s="192"/>
      <c r="D27" s="193"/>
      <c r="E27" s="196"/>
      <c r="F27" s="189"/>
      <c r="G27" s="189"/>
      <c r="H27" s="189"/>
      <c r="I27" s="190"/>
    </row>
    <row r="28" spans="1:14" ht="24.95" customHeight="1" x14ac:dyDescent="0.2">
      <c r="A28" s="48">
        <v>12</v>
      </c>
      <c r="B28" s="194" t="s">
        <v>74</v>
      </c>
      <c r="C28" s="195"/>
      <c r="D28" s="195"/>
      <c r="E28" s="196"/>
      <c r="F28" s="189"/>
      <c r="G28" s="189"/>
      <c r="H28" s="189"/>
      <c r="I28" s="190"/>
    </row>
    <row r="29" spans="1:14" ht="24.95" customHeight="1" x14ac:dyDescent="0.2">
      <c r="A29" s="48">
        <v>13</v>
      </c>
      <c r="B29" s="186" t="s">
        <v>75</v>
      </c>
      <c r="C29" s="187"/>
      <c r="D29" s="187"/>
      <c r="E29" s="196"/>
      <c r="F29" s="189"/>
      <c r="G29" s="189"/>
      <c r="H29" s="189"/>
      <c r="I29" s="190"/>
    </row>
    <row r="30" spans="1:14" ht="24.95" customHeight="1" x14ac:dyDescent="0.2">
      <c r="A30" s="48">
        <v>14</v>
      </c>
      <c r="B30" s="186" t="s">
        <v>76</v>
      </c>
      <c r="C30" s="187"/>
      <c r="D30" s="187"/>
      <c r="E30" s="196"/>
      <c r="F30" s="189"/>
      <c r="G30" s="189"/>
      <c r="H30" s="189"/>
      <c r="I30" s="190"/>
    </row>
    <row r="31" spans="1:14" ht="24.95" customHeight="1" x14ac:dyDescent="0.2">
      <c r="A31" s="48">
        <v>15</v>
      </c>
      <c r="B31" s="186" t="s">
        <v>77</v>
      </c>
      <c r="C31" s="187"/>
      <c r="D31" s="187"/>
      <c r="E31" s="196"/>
      <c r="F31" s="189"/>
      <c r="G31" s="189"/>
      <c r="H31" s="189"/>
      <c r="I31" s="190"/>
    </row>
    <row r="32" spans="1:14" ht="24.95" customHeight="1" x14ac:dyDescent="0.2">
      <c r="A32" s="48">
        <v>16</v>
      </c>
      <c r="B32" s="201" t="s">
        <v>41</v>
      </c>
      <c r="C32" s="202"/>
      <c r="D32" s="203"/>
      <c r="E32" s="204">
        <v>12</v>
      </c>
      <c r="F32" s="205"/>
      <c r="G32" s="205"/>
      <c r="H32" s="205"/>
      <c r="I32" s="206"/>
    </row>
    <row r="33" spans="1:9" s="10" customFormat="1" ht="18" customHeight="1" x14ac:dyDescent="0.25">
      <c r="A33" s="48"/>
      <c r="B33" s="207"/>
      <c r="C33" s="207"/>
      <c r="D33" s="207"/>
      <c r="E33" s="207"/>
      <c r="F33" s="207"/>
      <c r="G33" s="207"/>
      <c r="H33" s="207"/>
      <c r="I33" s="207"/>
    </row>
    <row r="34" spans="1:9" ht="15" customHeight="1" x14ac:dyDescent="0.2"/>
    <row r="35" spans="1:9" ht="15" customHeight="1" thickBot="1" x14ac:dyDescent="0.25"/>
    <row r="36" spans="1:9" ht="15" customHeight="1" x14ac:dyDescent="0.2">
      <c r="B36" s="208" t="s">
        <v>134</v>
      </c>
    </row>
    <row r="37" spans="1:9" ht="15" customHeight="1" x14ac:dyDescent="0.2">
      <c r="B37" s="209"/>
    </row>
    <row r="38" spans="1:9" ht="15" customHeight="1" x14ac:dyDescent="0.2">
      <c r="B38" s="209"/>
    </row>
    <row r="39" spans="1:9" ht="15" customHeight="1" x14ac:dyDescent="0.2">
      <c r="B39" s="209"/>
    </row>
    <row r="40" spans="1:9" ht="15" customHeight="1" x14ac:dyDescent="0.2">
      <c r="B40" s="209"/>
    </row>
    <row r="41" spans="1:9" ht="15" customHeight="1" thickBot="1" x14ac:dyDescent="0.25">
      <c r="B41" s="210"/>
    </row>
    <row r="42" spans="1:9" ht="15" customHeight="1" x14ac:dyDescent="0.2"/>
    <row r="43" spans="1:9" ht="15" customHeight="1" x14ac:dyDescent="0.2"/>
    <row r="44" spans="1:9" ht="15" customHeight="1" x14ac:dyDescent="0.2"/>
    <row r="45" spans="1:9" ht="1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3.5" customHeight="1" x14ac:dyDescent="0.2"/>
    <row r="63" ht="16.5" customHeight="1" x14ac:dyDescent="0.2"/>
    <row r="64" hidden="1" x14ac:dyDescent="0.2"/>
  </sheetData>
  <sheetProtection algorithmName="SHA-512" hashValue="0jPsA+5IRllNa/klIkGDeU99s0XZkQaGcDdtRGkjkYvJFj2Eo5xb/vmkVggeC51kZbpLQqDOOQ/gZa++4lTJVg==" saltValue="58MQpL+NhLBK5jTLPr7R8Q==" spinCount="100000" sheet="1" objects="1" scenarios="1"/>
  <mergeCells count="41">
    <mergeCell ref="B32:D32"/>
    <mergeCell ref="E32:I32"/>
    <mergeCell ref="B33:I33"/>
    <mergeCell ref="B36:B41"/>
    <mergeCell ref="E26:I26"/>
    <mergeCell ref="E28:I28"/>
    <mergeCell ref="E31:I31"/>
    <mergeCell ref="B29:D29"/>
    <mergeCell ref="E29:I29"/>
    <mergeCell ref="B31:D31"/>
    <mergeCell ref="E20:I20"/>
    <mergeCell ref="E17:I17"/>
    <mergeCell ref="E18:I18"/>
    <mergeCell ref="E19:I19"/>
    <mergeCell ref="B25:D25"/>
    <mergeCell ref="E22:I22"/>
    <mergeCell ref="E23:I23"/>
    <mergeCell ref="B20:D20"/>
    <mergeCell ref="E25:I25"/>
    <mergeCell ref="B16:D16"/>
    <mergeCell ref="B13:I13"/>
    <mergeCell ref="B15:D15"/>
    <mergeCell ref="B18:D18"/>
    <mergeCell ref="B17:D17"/>
    <mergeCell ref="E16:I16"/>
    <mergeCell ref="B2:E2"/>
    <mergeCell ref="B4:E4"/>
    <mergeCell ref="B5:E5"/>
    <mergeCell ref="B19:D19"/>
    <mergeCell ref="B30:D30"/>
    <mergeCell ref="E21:I21"/>
    <mergeCell ref="B27:D27"/>
    <mergeCell ref="B28:D28"/>
    <mergeCell ref="E27:I27"/>
    <mergeCell ref="E30:I30"/>
    <mergeCell ref="B22:D22"/>
    <mergeCell ref="B23:D23"/>
    <mergeCell ref="B26:D26"/>
    <mergeCell ref="B11:D11"/>
    <mergeCell ref="B21:D21"/>
    <mergeCell ref="B12:H12"/>
  </mergeCells>
  <phoneticPr fontId="7" type="noConversion"/>
  <dataValidations count="1">
    <dataValidation type="list" allowBlank="1" showInputMessage="1" showErrorMessage="1" sqref="E32:I32" xr:uid="{00000000-0002-0000-0100-000000000000}">
      <formula1>"12,11,10,9,8,7,6,5,4,3,2,1"</formula1>
    </dataValidation>
  </dataValidations>
  <pageMargins left="0.70866141732283472" right="0.70866141732283472" top="0.98425196850393704" bottom="0.59055118110236227" header="0.31496062992125984" footer="0.31496062992125984"/>
  <pageSetup paperSize="9" scale="53" orientation="landscape" r:id="rId1"/>
  <headerFooter>
    <oddHeader>&amp;R&amp;G</oddHeader>
    <oddFooter>&amp;LStand: 06.08.2020&amp;CMFF Differenzförderung AZ Antrag KITA-Jahr 2020/2021
&amp;A
&amp;P&amp;R&amp;G</oddFooter>
  </headerFooter>
  <colBreaks count="1" manualBreakCount="1">
    <brk id="9"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L151"/>
  <sheetViews>
    <sheetView tabSelected="1" zoomScaleNormal="100" workbookViewId="0">
      <selection activeCell="B93" sqref="B93:I93"/>
    </sheetView>
  </sheetViews>
  <sheetFormatPr baseColWidth="10" defaultColWidth="11.5703125" defaultRowHeight="12.75" x14ac:dyDescent="0.2"/>
  <cols>
    <col min="1" max="1" width="4.5703125" style="9" customWidth="1"/>
    <col min="2" max="2" width="19.42578125" style="9" customWidth="1"/>
    <col min="3" max="3" width="22.28515625" style="9" customWidth="1"/>
    <col min="4" max="4" width="26.140625" style="9" customWidth="1"/>
    <col min="5" max="5" width="16.42578125" style="9" customWidth="1"/>
    <col min="6" max="6" width="14.7109375" style="9" customWidth="1"/>
    <col min="7" max="8" width="15.28515625" style="9" customWidth="1"/>
    <col min="9" max="9" width="15" style="9" customWidth="1"/>
    <col min="10" max="10" width="17.28515625" style="9" customWidth="1"/>
    <col min="11" max="11" width="15.7109375" style="9" bestFit="1" customWidth="1"/>
    <col min="12" max="12" width="20.5703125" style="9" customWidth="1"/>
    <col min="13" max="16384" width="11.5703125" style="9"/>
  </cols>
  <sheetData>
    <row r="1" spans="2:12" x14ac:dyDescent="0.2">
      <c r="G1" s="9" t="s">
        <v>7</v>
      </c>
    </row>
    <row r="2" spans="2:12" x14ac:dyDescent="0.2">
      <c r="B2" s="49"/>
    </row>
    <row r="4" spans="2:12" ht="15" x14ac:dyDescent="0.25">
      <c r="B4" s="40" t="s">
        <v>94</v>
      </c>
    </row>
    <row r="8" spans="2:12" ht="15" x14ac:dyDescent="0.2">
      <c r="B8" s="182" t="s">
        <v>0</v>
      </c>
      <c r="C8" s="182"/>
      <c r="D8" s="182"/>
      <c r="E8" s="182"/>
    </row>
    <row r="9" spans="2:12" ht="27" customHeight="1" x14ac:dyDescent="0.2">
      <c r="B9" s="218" t="s">
        <v>140</v>
      </c>
      <c r="C9" s="218"/>
      <c r="D9" s="218"/>
      <c r="E9" s="218"/>
      <c r="F9" s="218"/>
      <c r="G9" s="218"/>
      <c r="H9" s="218"/>
      <c r="I9" s="218"/>
      <c r="J9" s="218"/>
      <c r="K9" s="50"/>
      <c r="L9" s="50"/>
    </row>
    <row r="10" spans="2:12" ht="9.75" customHeight="1" x14ac:dyDescent="0.2"/>
    <row r="11" spans="2:12" ht="15.75" customHeight="1" x14ac:dyDescent="0.25">
      <c r="B11" s="44" t="s">
        <v>95</v>
      </c>
    </row>
    <row r="12" spans="2:12" ht="15.75" customHeight="1" x14ac:dyDescent="0.25">
      <c r="B12" s="40" t="s">
        <v>122</v>
      </c>
      <c r="C12" s="51"/>
      <c r="D12" s="51"/>
      <c r="E12" s="51"/>
      <c r="F12" s="51"/>
      <c r="G12" s="51"/>
      <c r="H12" s="51"/>
      <c r="I12" s="51"/>
      <c r="J12" s="51"/>
      <c r="K12" s="51"/>
      <c r="L12" s="51"/>
    </row>
    <row r="13" spans="2:12" ht="9" customHeight="1" x14ac:dyDescent="0.25">
      <c r="B13" s="49"/>
      <c r="C13" s="51"/>
      <c r="D13" s="51"/>
      <c r="E13" s="51"/>
      <c r="F13" s="51"/>
      <c r="G13" s="51"/>
      <c r="H13" s="51"/>
      <c r="I13" s="51"/>
      <c r="J13" s="51"/>
      <c r="K13" s="51"/>
      <c r="L13" s="51"/>
    </row>
    <row r="14" spans="2:12" ht="15.75" customHeight="1" thickBot="1" x14ac:dyDescent="0.3">
      <c r="B14" s="214" t="s">
        <v>23</v>
      </c>
      <c r="C14" s="215"/>
      <c r="D14" s="10"/>
      <c r="E14" s="10"/>
    </row>
    <row r="15" spans="2:12" ht="25.5" customHeight="1" thickTop="1" x14ac:dyDescent="0.25">
      <c r="B15" s="216" t="s">
        <v>25</v>
      </c>
      <c r="C15" s="217"/>
      <c r="D15" s="52" t="s">
        <v>12</v>
      </c>
      <c r="E15" s="52" t="s">
        <v>13</v>
      </c>
      <c r="F15" s="52" t="s">
        <v>14</v>
      </c>
      <c r="G15" s="52" t="s">
        <v>15</v>
      </c>
      <c r="H15" s="52" t="s">
        <v>16</v>
      </c>
      <c r="I15" s="52" t="s">
        <v>17</v>
      </c>
      <c r="J15" s="53" t="s">
        <v>11</v>
      </c>
    </row>
    <row r="16" spans="2:12" ht="15" x14ac:dyDescent="0.25">
      <c r="B16" s="211" t="s">
        <v>20</v>
      </c>
      <c r="C16" s="54" t="s">
        <v>22</v>
      </c>
      <c r="D16" s="55">
        <v>0</v>
      </c>
      <c r="E16" s="55">
        <v>0</v>
      </c>
      <c r="F16" s="55">
        <v>0</v>
      </c>
      <c r="G16" s="55">
        <v>0</v>
      </c>
      <c r="H16" s="55">
        <v>0</v>
      </c>
      <c r="I16" s="55">
        <v>0</v>
      </c>
      <c r="J16" s="56">
        <v>0</v>
      </c>
    </row>
    <row r="17" spans="2:12" ht="14.25" x14ac:dyDescent="0.2">
      <c r="B17" s="212"/>
      <c r="C17" s="54" t="s">
        <v>19</v>
      </c>
      <c r="D17" s="118"/>
      <c r="E17" s="118"/>
      <c r="F17" s="118"/>
      <c r="G17" s="118"/>
      <c r="H17" s="118"/>
      <c r="I17" s="118"/>
      <c r="J17" s="119"/>
    </row>
    <row r="18" spans="2:12" ht="5.25" customHeight="1" x14ac:dyDescent="0.25">
      <c r="B18" s="57"/>
      <c r="C18" s="58"/>
      <c r="D18" s="59"/>
      <c r="E18" s="59"/>
      <c r="F18" s="59"/>
      <c r="G18" s="59"/>
      <c r="H18" s="59"/>
      <c r="I18" s="59"/>
      <c r="J18" s="60"/>
    </row>
    <row r="19" spans="2:12" ht="15" x14ac:dyDescent="0.25">
      <c r="B19" s="211" t="s">
        <v>21</v>
      </c>
      <c r="C19" s="54" t="s">
        <v>22</v>
      </c>
      <c r="D19" s="55">
        <v>30</v>
      </c>
      <c r="E19" s="55">
        <v>38</v>
      </c>
      <c r="F19" s="55">
        <v>45</v>
      </c>
      <c r="G19" s="55">
        <v>53</v>
      </c>
      <c r="H19" s="55">
        <v>60</v>
      </c>
      <c r="I19" s="55">
        <v>68</v>
      </c>
      <c r="J19" s="56">
        <v>75</v>
      </c>
    </row>
    <row r="20" spans="2:12" ht="14.25" x14ac:dyDescent="0.2">
      <c r="B20" s="212"/>
      <c r="C20" s="54" t="s">
        <v>19</v>
      </c>
      <c r="D20" s="120"/>
      <c r="E20" s="120"/>
      <c r="F20" s="120"/>
      <c r="G20" s="120"/>
      <c r="H20" s="120"/>
      <c r="I20" s="120"/>
      <c r="J20" s="121"/>
    </row>
    <row r="21" spans="2:12" ht="5.25" customHeight="1" x14ac:dyDescent="0.25">
      <c r="B21" s="57"/>
      <c r="C21" s="58"/>
      <c r="D21" s="61"/>
      <c r="E21" s="61"/>
      <c r="F21" s="61"/>
      <c r="G21" s="61"/>
      <c r="H21" s="61"/>
      <c r="I21" s="61"/>
      <c r="J21" s="62"/>
    </row>
    <row r="22" spans="2:12" ht="15" x14ac:dyDescent="0.25">
      <c r="B22" s="211" t="s">
        <v>90</v>
      </c>
      <c r="C22" s="54" t="s">
        <v>22</v>
      </c>
      <c r="D22" s="55">
        <v>43</v>
      </c>
      <c r="E22" s="55">
        <v>54</v>
      </c>
      <c r="F22" s="55">
        <v>65</v>
      </c>
      <c r="G22" s="55">
        <v>77</v>
      </c>
      <c r="H22" s="55">
        <v>88</v>
      </c>
      <c r="I22" s="55">
        <v>100</v>
      </c>
      <c r="J22" s="56">
        <v>111</v>
      </c>
    </row>
    <row r="23" spans="2:12" ht="14.25" x14ac:dyDescent="0.2">
      <c r="B23" s="212"/>
      <c r="C23" s="54" t="s">
        <v>19</v>
      </c>
      <c r="D23" s="118"/>
      <c r="E23" s="118"/>
      <c r="F23" s="118"/>
      <c r="G23" s="118"/>
      <c r="H23" s="118"/>
      <c r="I23" s="118"/>
      <c r="J23" s="119"/>
    </row>
    <row r="24" spans="2:12" ht="5.25" customHeight="1" x14ac:dyDescent="0.25">
      <c r="B24" s="57"/>
      <c r="C24" s="58"/>
      <c r="D24" s="59"/>
      <c r="E24" s="59"/>
      <c r="F24" s="59"/>
      <c r="G24" s="59"/>
      <c r="H24" s="59"/>
      <c r="I24" s="59"/>
      <c r="J24" s="60"/>
    </row>
    <row r="25" spans="2:12" ht="15" x14ac:dyDescent="0.25">
      <c r="B25" s="211" t="s">
        <v>91</v>
      </c>
      <c r="C25" s="54" t="s">
        <v>22</v>
      </c>
      <c r="D25" s="55">
        <v>53</v>
      </c>
      <c r="E25" s="55">
        <v>68</v>
      </c>
      <c r="F25" s="55">
        <v>83</v>
      </c>
      <c r="G25" s="55">
        <v>97</v>
      </c>
      <c r="H25" s="55">
        <v>112</v>
      </c>
      <c r="I25" s="55">
        <v>127</v>
      </c>
      <c r="J25" s="56">
        <v>141</v>
      </c>
    </row>
    <row r="26" spans="2:12" ht="14.25" x14ac:dyDescent="0.2">
      <c r="B26" s="212"/>
      <c r="C26" s="54" t="s">
        <v>19</v>
      </c>
      <c r="D26" s="120"/>
      <c r="E26" s="120"/>
      <c r="F26" s="120"/>
      <c r="G26" s="120"/>
      <c r="H26" s="120"/>
      <c r="I26" s="120"/>
      <c r="J26" s="121"/>
    </row>
    <row r="27" spans="2:12" ht="5.25" customHeight="1" x14ac:dyDescent="0.25">
      <c r="B27" s="57"/>
      <c r="C27" s="58"/>
      <c r="D27" s="61"/>
      <c r="E27" s="61"/>
      <c r="F27" s="61"/>
      <c r="G27" s="61"/>
      <c r="H27" s="61"/>
      <c r="I27" s="61"/>
      <c r="J27" s="62"/>
    </row>
    <row r="28" spans="2:12" ht="17.25" customHeight="1" x14ac:dyDescent="0.25">
      <c r="B28" s="213" t="s">
        <v>92</v>
      </c>
      <c r="C28" s="54" t="s">
        <v>22</v>
      </c>
      <c r="D28" s="55">
        <v>61</v>
      </c>
      <c r="E28" s="55">
        <v>78</v>
      </c>
      <c r="F28" s="55">
        <v>94</v>
      </c>
      <c r="G28" s="55">
        <v>111</v>
      </c>
      <c r="H28" s="55">
        <v>128</v>
      </c>
      <c r="I28" s="55">
        <v>145</v>
      </c>
      <c r="J28" s="56">
        <v>162</v>
      </c>
    </row>
    <row r="29" spans="2:12" ht="18.75" customHeight="1" x14ac:dyDescent="0.2">
      <c r="B29" s="212"/>
      <c r="C29" s="54" t="s">
        <v>19</v>
      </c>
      <c r="D29" s="120"/>
      <c r="E29" s="120"/>
      <c r="F29" s="120"/>
      <c r="G29" s="120"/>
      <c r="H29" s="120"/>
      <c r="I29" s="120"/>
      <c r="J29" s="121"/>
    </row>
    <row r="30" spans="2:12" ht="18" customHeight="1" x14ac:dyDescent="0.25">
      <c r="B30" s="63" t="s">
        <v>24</v>
      </c>
      <c r="C30" s="64"/>
      <c r="D30" s="65">
        <f>(((D28-D16)*D17*Grunddaten_Antrag!$E$32+((D28-D19)*D20*Grunddaten_Antrag!$E$32+((D28-D22)*D23*Grunddaten_Antrag!$E$32+((D28-D25)*D26*Grunddaten_Antrag!$E$32)))))</f>
        <v>0</v>
      </c>
      <c r="E30" s="65">
        <f>(((E28-E16)*E17*Grunddaten_Antrag!$E$32+((E28-E19)*E20*Grunddaten_Antrag!$E$32+((E28-E22)*E23*Grunddaten_Antrag!$E$32+((E28-E25)*E26*Grunddaten_Antrag!$E$32)))))</f>
        <v>0</v>
      </c>
      <c r="F30" s="65">
        <f>(((F28-F16)*F17*Grunddaten_Antrag!$E$32+((F28-F19)*F20*Grunddaten_Antrag!$E$32+((F28-F22)*F23*Grunddaten_Antrag!$E$32+((F28-F25)*F26*Grunddaten_Antrag!$E$32)))))</f>
        <v>0</v>
      </c>
      <c r="G30" s="65">
        <f>(((G28-G16)*G17*Grunddaten_Antrag!$E$32+((G28-G19)*G20*Grunddaten_Antrag!$E$32+((G28-G22)*G23*Grunddaten_Antrag!$E$32+((G28-G25)*G26*Grunddaten_Antrag!$E$32)))))</f>
        <v>0</v>
      </c>
      <c r="H30" s="65">
        <f>(((H28-H16)*H17*Grunddaten_Antrag!$E$32+((H28-H19)*H20*Grunddaten_Antrag!$E$32+((H28-H22)*H23*Grunddaten_Antrag!$E$32+((H28-H25)*H26*Grunddaten_Antrag!$E$32)))))</f>
        <v>0</v>
      </c>
      <c r="I30" s="65">
        <f>(((I28-I16)*I17*Grunddaten_Antrag!$E$32+((I28-I19)*I20*Grunddaten_Antrag!$E$32+((I28-I22)*I23*Grunddaten_Antrag!$E$32+((I28-I25)*I26*Grunddaten_Antrag!$E$32)))))</f>
        <v>0</v>
      </c>
      <c r="J30" s="66">
        <f>(((J28-J16)*J17*Grunddaten_Antrag!$E$32+((J28-J19)*J20*Grunddaten_Antrag!$E$32+((J28-J22)*J23*Grunddaten_Antrag!$E$32+((J28-J25)*J26*Grunddaten_Antrag!$E$32)))))</f>
        <v>0</v>
      </c>
      <c r="K30" s="67"/>
      <c r="L30" s="11"/>
    </row>
    <row r="31" spans="2:12" ht="18.75" customHeight="1" thickBot="1" x14ac:dyDescent="0.3">
      <c r="B31" s="224" t="s">
        <v>18</v>
      </c>
      <c r="C31" s="225"/>
      <c r="D31" s="225"/>
      <c r="E31" s="225"/>
      <c r="F31" s="225"/>
      <c r="G31" s="225"/>
      <c r="H31" s="225"/>
      <c r="I31" s="225"/>
      <c r="J31" s="68">
        <f>SUM(D30:J30)</f>
        <v>0</v>
      </c>
      <c r="K31" s="69"/>
      <c r="L31" s="70"/>
    </row>
    <row r="32" spans="2:12" ht="18.75" customHeight="1" thickBot="1" x14ac:dyDescent="0.25">
      <c r="B32" s="71"/>
      <c r="C32" s="71"/>
      <c r="D32" s="71"/>
      <c r="E32" s="71"/>
      <c r="F32" s="71"/>
      <c r="G32" s="71"/>
      <c r="H32" s="71"/>
      <c r="I32" s="71"/>
      <c r="J32" s="71"/>
      <c r="K32" s="72"/>
      <c r="L32" s="72"/>
    </row>
    <row r="33" spans="2:12" ht="18.75" customHeight="1" thickTop="1" x14ac:dyDescent="0.25">
      <c r="B33" s="222" t="s">
        <v>25</v>
      </c>
      <c r="C33" s="223"/>
      <c r="D33" s="73" t="s">
        <v>12</v>
      </c>
      <c r="E33" s="73" t="s">
        <v>13</v>
      </c>
      <c r="F33" s="73" t="s">
        <v>14</v>
      </c>
      <c r="G33" s="73" t="s">
        <v>15</v>
      </c>
      <c r="H33" s="73" t="s">
        <v>16</v>
      </c>
      <c r="I33" s="73" t="s">
        <v>17</v>
      </c>
      <c r="J33" s="74" t="s">
        <v>11</v>
      </c>
      <c r="K33" s="11"/>
      <c r="L33" s="11"/>
    </row>
    <row r="34" spans="2:12" ht="71.25" customHeight="1" x14ac:dyDescent="0.2">
      <c r="B34" s="75" t="s">
        <v>48</v>
      </c>
      <c r="C34" s="76" t="s">
        <v>65</v>
      </c>
      <c r="D34" s="122"/>
      <c r="E34" s="122"/>
      <c r="F34" s="122"/>
      <c r="G34" s="122"/>
      <c r="H34" s="122"/>
      <c r="I34" s="122"/>
      <c r="J34" s="123"/>
      <c r="K34" s="11"/>
      <c r="L34" s="11"/>
    </row>
    <row r="35" spans="2:12" ht="24" customHeight="1" x14ac:dyDescent="0.2">
      <c r="B35" s="219" t="s">
        <v>49</v>
      </c>
      <c r="C35" s="220"/>
      <c r="D35" s="65">
        <f>Grunddaten_Antrag!$E$32*Beantragte_Differenzförderung!D28*Beantragte_Differenzförderung!D34</f>
        <v>0</v>
      </c>
      <c r="E35" s="65">
        <f>Grunddaten_Antrag!$E$32*Beantragte_Differenzförderung!E28*Beantragte_Differenzförderung!E34</f>
        <v>0</v>
      </c>
      <c r="F35" s="65">
        <f>Grunddaten_Antrag!$E$32*Beantragte_Differenzförderung!F28*Beantragte_Differenzförderung!F34</f>
        <v>0</v>
      </c>
      <c r="G35" s="65">
        <f>Grunddaten_Antrag!$E$32*Beantragte_Differenzförderung!G28*Beantragte_Differenzförderung!G34</f>
        <v>0</v>
      </c>
      <c r="H35" s="65">
        <f>Grunddaten_Antrag!$E$32*Beantragte_Differenzförderung!H28*Beantragte_Differenzförderung!H34</f>
        <v>0</v>
      </c>
      <c r="I35" s="65">
        <f>Grunddaten_Antrag!$E$32*Beantragte_Differenzförderung!I28*Beantragte_Differenzförderung!I34</f>
        <v>0</v>
      </c>
      <c r="J35" s="77">
        <f>Grunddaten_Antrag!$E$32*Beantragte_Differenzförderung!J28*Beantragte_Differenzförderung!J34</f>
        <v>0</v>
      </c>
    </row>
    <row r="36" spans="2:12" ht="24" customHeight="1" thickBot="1" x14ac:dyDescent="0.3">
      <c r="B36" s="226" t="s">
        <v>50</v>
      </c>
      <c r="C36" s="227"/>
      <c r="D36" s="227"/>
      <c r="E36" s="227"/>
      <c r="F36" s="227"/>
      <c r="G36" s="227"/>
      <c r="H36" s="227"/>
      <c r="I36" s="228"/>
      <c r="J36" s="78">
        <f>SUM(D35:J35)</f>
        <v>0</v>
      </c>
      <c r="K36" s="11"/>
    </row>
    <row r="37" spans="2:12" ht="25.5" customHeight="1" thickTop="1" thickBot="1" x14ac:dyDescent="0.3">
      <c r="B37" s="229" t="s">
        <v>51</v>
      </c>
      <c r="C37" s="230"/>
      <c r="D37" s="230"/>
      <c r="E37" s="230"/>
      <c r="F37" s="230"/>
      <c r="G37" s="230"/>
      <c r="H37" s="230"/>
      <c r="I37" s="231"/>
      <c r="J37" s="79">
        <f>SUM(J31+J36)</f>
        <v>0</v>
      </c>
      <c r="K37" s="11"/>
    </row>
    <row r="38" spans="2:12" ht="15" customHeight="1" thickTop="1" thickBot="1" x14ac:dyDescent="0.25">
      <c r="K38" s="11"/>
    </row>
    <row r="39" spans="2:12" ht="15" customHeight="1" thickTop="1" thickBot="1" x14ac:dyDescent="0.3">
      <c r="B39" s="229" t="s">
        <v>111</v>
      </c>
      <c r="C39" s="230"/>
      <c r="D39" s="230"/>
      <c r="E39" s="230"/>
      <c r="F39" s="230"/>
      <c r="G39" s="230"/>
      <c r="H39" s="230"/>
      <c r="I39" s="231"/>
      <c r="J39" s="80">
        <f>SUM(D17:J17)+SUM(D20:J20)+SUM(D23:J23)+SUM(D26:J27)+SUM(D29:J29)+SUM(D34:J34)</f>
        <v>0</v>
      </c>
    </row>
    <row r="40" spans="2:12" ht="15" customHeight="1" thickTop="1" x14ac:dyDescent="0.2"/>
    <row r="41" spans="2:12" ht="15" customHeight="1" x14ac:dyDescent="0.2"/>
    <row r="42" spans="2:12" s="11" customFormat="1" ht="15" customHeight="1" x14ac:dyDescent="0.2">
      <c r="B42" s="70"/>
      <c r="C42" s="70"/>
      <c r="D42" s="70"/>
    </row>
    <row r="43" spans="2:12" s="11" customFormat="1" ht="15" customHeight="1" x14ac:dyDescent="0.2">
      <c r="B43" s="221"/>
      <c r="C43" s="221"/>
      <c r="D43" s="221"/>
    </row>
    <row r="44" spans="2:12" ht="15" customHeight="1" x14ac:dyDescent="0.2"/>
    <row r="45" spans="2:12" s="49" customFormat="1" x14ac:dyDescent="0.2">
      <c r="J45" s="81"/>
    </row>
    <row r="46" spans="2:12" s="49" customFormat="1" x14ac:dyDescent="0.2">
      <c r="J46" s="81"/>
    </row>
    <row r="47" spans="2:12" s="49" customFormat="1" ht="15" x14ac:dyDescent="0.25">
      <c r="B47" s="199" t="str">
        <f>B8</f>
        <v>Münchner Förderformel (MFF);</v>
      </c>
      <c r="C47" s="199"/>
      <c r="J47" s="81"/>
    </row>
    <row r="48" spans="2:12" ht="27" customHeight="1" x14ac:dyDescent="0.25">
      <c r="B48" s="171" t="str">
        <f>B9</f>
        <v>Antrag auf Abschlagszahlung zur Differenzförderung und Förderung kinderreicher Familien (Elternentgelterstattung) für das Kindertageseinrichtungsjahr 2022/2023</v>
      </c>
      <c r="C48" s="171"/>
      <c r="D48" s="171"/>
      <c r="E48" s="171"/>
      <c r="F48" s="171"/>
      <c r="G48" s="171"/>
      <c r="H48" s="171"/>
      <c r="I48" s="171"/>
      <c r="J48" s="171"/>
      <c r="K48" s="51"/>
      <c r="L48" s="51"/>
    </row>
    <row r="49" spans="2:12" ht="12.75" customHeight="1" x14ac:dyDescent="0.25">
      <c r="B49" s="51"/>
      <c r="C49" s="51"/>
      <c r="D49" s="51"/>
      <c r="E49" s="51"/>
      <c r="F49" s="51"/>
      <c r="G49" s="51"/>
      <c r="H49" s="51"/>
      <c r="I49" s="51"/>
      <c r="J49" s="51"/>
      <c r="K49" s="51"/>
      <c r="L49" s="51"/>
    </row>
    <row r="50" spans="2:12" ht="15" x14ac:dyDescent="0.25">
      <c r="B50" s="51"/>
      <c r="C50" s="51"/>
      <c r="D50" s="51"/>
      <c r="E50" s="51"/>
      <c r="F50" s="51"/>
      <c r="G50" s="51"/>
      <c r="H50" s="51"/>
      <c r="I50" s="51"/>
      <c r="J50" s="51"/>
      <c r="K50" s="51"/>
      <c r="L50" s="51"/>
    </row>
    <row r="51" spans="2:12" ht="15" x14ac:dyDescent="0.25">
      <c r="B51" s="44" t="s">
        <v>113</v>
      </c>
      <c r="C51" s="51"/>
      <c r="D51" s="51"/>
      <c r="E51" s="51"/>
      <c r="F51" s="51"/>
      <c r="G51" s="51"/>
      <c r="H51" s="51"/>
      <c r="I51" s="51"/>
      <c r="J51" s="51"/>
      <c r="K51" s="51"/>
      <c r="L51" s="51"/>
    </row>
    <row r="52" spans="2:12" ht="15" x14ac:dyDescent="0.25">
      <c r="B52" s="40" t="s">
        <v>123</v>
      </c>
      <c r="C52" s="51"/>
      <c r="D52" s="51"/>
      <c r="E52" s="51"/>
      <c r="F52" s="51"/>
      <c r="G52" s="51"/>
      <c r="H52" s="51"/>
      <c r="I52" s="51"/>
      <c r="J52" s="51"/>
      <c r="K52" s="51"/>
      <c r="L52" s="70"/>
    </row>
    <row r="53" spans="2:12" ht="15" x14ac:dyDescent="0.25">
      <c r="C53" s="51"/>
      <c r="D53" s="51"/>
      <c r="E53" s="51"/>
      <c r="F53" s="51"/>
      <c r="G53" s="51"/>
      <c r="H53" s="51"/>
      <c r="I53" s="51"/>
      <c r="J53" s="51"/>
      <c r="K53" s="51"/>
      <c r="L53" s="70"/>
    </row>
    <row r="54" spans="2:12" ht="15.75" customHeight="1" thickBot="1" x14ac:dyDescent="0.3">
      <c r="B54" s="214" t="s">
        <v>8</v>
      </c>
      <c r="C54" s="215"/>
      <c r="D54" s="10"/>
    </row>
    <row r="55" spans="2:12" ht="17.25" customHeight="1" thickTop="1" x14ac:dyDescent="0.25">
      <c r="B55" s="216" t="s">
        <v>25</v>
      </c>
      <c r="C55" s="217"/>
      <c r="D55" s="52" t="s">
        <v>46</v>
      </c>
      <c r="E55" s="52" t="s">
        <v>47</v>
      </c>
      <c r="F55" s="52" t="s">
        <v>12</v>
      </c>
      <c r="G55" s="52" t="s">
        <v>13</v>
      </c>
      <c r="H55" s="52" t="s">
        <v>14</v>
      </c>
      <c r="I55" s="82" t="s">
        <v>52</v>
      </c>
    </row>
    <row r="56" spans="2:12" ht="15" x14ac:dyDescent="0.25">
      <c r="B56" s="211" t="s">
        <v>20</v>
      </c>
      <c r="C56" s="54" t="s">
        <v>22</v>
      </c>
      <c r="D56" s="55">
        <v>0</v>
      </c>
      <c r="E56" s="55">
        <v>0</v>
      </c>
      <c r="F56" s="55">
        <v>0</v>
      </c>
      <c r="G56" s="55">
        <v>0</v>
      </c>
      <c r="H56" s="83">
        <v>0</v>
      </c>
      <c r="I56" s="84">
        <v>0</v>
      </c>
    </row>
    <row r="57" spans="2:12" ht="14.25" x14ac:dyDescent="0.2">
      <c r="B57" s="212"/>
      <c r="C57" s="54" t="s">
        <v>19</v>
      </c>
      <c r="D57" s="118"/>
      <c r="E57" s="118"/>
      <c r="F57" s="118"/>
      <c r="G57" s="118"/>
      <c r="H57" s="124"/>
      <c r="I57" s="125"/>
    </row>
    <row r="58" spans="2:12" ht="5.25" customHeight="1" x14ac:dyDescent="0.25">
      <c r="B58" s="57"/>
      <c r="C58" s="58"/>
      <c r="D58" s="59"/>
      <c r="E58" s="59"/>
      <c r="F58" s="59"/>
      <c r="G58" s="59"/>
      <c r="H58" s="85"/>
      <c r="I58" s="86"/>
    </row>
    <row r="59" spans="2:12" ht="15" x14ac:dyDescent="0.25">
      <c r="B59" s="211" t="s">
        <v>21</v>
      </c>
      <c r="C59" s="54" t="s">
        <v>22</v>
      </c>
      <c r="D59" s="55">
        <v>47</v>
      </c>
      <c r="E59" s="55">
        <v>49</v>
      </c>
      <c r="F59" s="55">
        <v>51</v>
      </c>
      <c r="G59" s="55">
        <v>53</v>
      </c>
      <c r="H59" s="83">
        <v>55</v>
      </c>
      <c r="I59" s="84">
        <v>57</v>
      </c>
    </row>
    <row r="60" spans="2:12" ht="14.25" x14ac:dyDescent="0.2">
      <c r="B60" s="212"/>
      <c r="C60" s="54" t="s">
        <v>19</v>
      </c>
      <c r="D60" s="120"/>
      <c r="E60" s="120"/>
      <c r="F60" s="120"/>
      <c r="G60" s="120"/>
      <c r="H60" s="126"/>
      <c r="I60" s="127"/>
    </row>
    <row r="61" spans="2:12" ht="5.25" customHeight="1" x14ac:dyDescent="0.25">
      <c r="B61" s="57"/>
      <c r="C61" s="58"/>
      <c r="D61" s="128"/>
      <c r="E61" s="128"/>
      <c r="F61" s="128"/>
      <c r="G61" s="128"/>
      <c r="H61" s="129"/>
      <c r="I61" s="130"/>
    </row>
    <row r="62" spans="2:12" ht="15" x14ac:dyDescent="0.25">
      <c r="B62" s="211" t="s">
        <v>90</v>
      </c>
      <c r="C62" s="54" t="s">
        <v>22</v>
      </c>
      <c r="D62" s="55">
        <v>61</v>
      </c>
      <c r="E62" s="55">
        <v>64</v>
      </c>
      <c r="F62" s="55">
        <v>70</v>
      </c>
      <c r="G62" s="55">
        <v>77</v>
      </c>
      <c r="H62" s="83">
        <v>79</v>
      </c>
      <c r="I62" s="84">
        <v>82</v>
      </c>
    </row>
    <row r="63" spans="2:12" ht="14.25" x14ac:dyDescent="0.2">
      <c r="B63" s="212"/>
      <c r="C63" s="54" t="s">
        <v>19</v>
      </c>
      <c r="D63" s="118"/>
      <c r="E63" s="118"/>
      <c r="F63" s="118"/>
      <c r="G63" s="118"/>
      <c r="H63" s="124"/>
      <c r="I63" s="125"/>
    </row>
    <row r="64" spans="2:12" ht="5.25" customHeight="1" x14ac:dyDescent="0.25">
      <c r="B64" s="57"/>
      <c r="C64" s="58"/>
      <c r="D64" s="59"/>
      <c r="E64" s="59"/>
      <c r="F64" s="59"/>
      <c r="G64" s="59"/>
      <c r="H64" s="85"/>
      <c r="I64" s="86"/>
    </row>
    <row r="65" spans="2:10" ht="15" x14ac:dyDescent="0.25">
      <c r="B65" s="211" t="s">
        <v>91</v>
      </c>
      <c r="C65" s="54" t="s">
        <v>22</v>
      </c>
      <c r="D65" s="55">
        <v>75</v>
      </c>
      <c r="E65" s="55">
        <v>81</v>
      </c>
      <c r="F65" s="55">
        <v>85</v>
      </c>
      <c r="G65" s="55">
        <v>95</v>
      </c>
      <c r="H65" s="83">
        <v>106</v>
      </c>
      <c r="I65" s="84">
        <v>116</v>
      </c>
    </row>
    <row r="66" spans="2:10" ht="14.25" x14ac:dyDescent="0.2">
      <c r="B66" s="212"/>
      <c r="C66" s="54" t="s">
        <v>19</v>
      </c>
      <c r="D66" s="120"/>
      <c r="E66" s="120"/>
      <c r="F66" s="120"/>
      <c r="G66" s="120"/>
      <c r="H66" s="126"/>
      <c r="I66" s="127"/>
    </row>
    <row r="67" spans="2:10" ht="5.25" customHeight="1" x14ac:dyDescent="0.25">
      <c r="B67" s="57"/>
      <c r="C67" s="58"/>
      <c r="D67" s="61"/>
      <c r="E67" s="61"/>
      <c r="F67" s="61"/>
      <c r="G67" s="61"/>
      <c r="H67" s="87"/>
      <c r="I67" s="88"/>
    </row>
    <row r="68" spans="2:10" ht="17.25" customHeight="1" x14ac:dyDescent="0.25">
      <c r="B68" s="261" t="s">
        <v>92</v>
      </c>
      <c r="C68" s="54" t="s">
        <v>22</v>
      </c>
      <c r="D68" s="55">
        <v>86</v>
      </c>
      <c r="E68" s="55">
        <v>93</v>
      </c>
      <c r="F68" s="55">
        <v>98</v>
      </c>
      <c r="G68" s="55">
        <v>109</v>
      </c>
      <c r="H68" s="55">
        <v>121</v>
      </c>
      <c r="I68" s="56">
        <v>133</v>
      </c>
    </row>
    <row r="69" spans="2:10" ht="17.25" customHeight="1" x14ac:dyDescent="0.2">
      <c r="B69" s="262"/>
      <c r="C69" s="54" t="s">
        <v>19</v>
      </c>
      <c r="D69" s="131"/>
      <c r="E69" s="120"/>
      <c r="F69" s="131"/>
      <c r="G69" s="120"/>
      <c r="H69" s="120"/>
      <c r="I69" s="121"/>
    </row>
    <row r="70" spans="2:10" s="70" customFormat="1" ht="21.75" customHeight="1" x14ac:dyDescent="0.25">
      <c r="B70" s="259" t="s">
        <v>24</v>
      </c>
      <c r="C70" s="260"/>
      <c r="D70" s="65">
        <f>(((D68-D56)*D57*Grunddaten_Antrag!$E$32+((D68-D59)*D60*Grunddaten_Antrag!$E$32+((D68-D62)*D63*Grunddaten_Antrag!$E$32+((D68-D65)*D66*Grunddaten_Antrag!$E$32)))))</f>
        <v>0</v>
      </c>
      <c r="E70" s="65">
        <f>(((E68-E56)*E57*Grunddaten_Antrag!$E$32+((E68-E59)*E60*Grunddaten_Antrag!$E$32+((E68-E62)*E63*Grunddaten_Antrag!$E$32+((E68-E65)*E66*Grunddaten_Antrag!$E$32)))))</f>
        <v>0</v>
      </c>
      <c r="F70" s="65">
        <f>(((F68-F56)*F57*Grunddaten_Antrag!$E$32+((F68-F59)*F60*Grunddaten_Antrag!$E$32+((F68-F62)*F63*Grunddaten_Antrag!$E$32+((F68-F65)*F66*Grunddaten_Antrag!$E$32)))))</f>
        <v>0</v>
      </c>
      <c r="G70" s="65">
        <f>(((G68-G56)*G57*Grunddaten_Antrag!$E$32+((G68-G59)*G60*Grunddaten_Antrag!$E$32+((G68-G62)*G63*Grunddaten_Antrag!$E$32+((G68-G65)*G66*Grunddaten_Antrag!$E$32)))))</f>
        <v>0</v>
      </c>
      <c r="H70" s="65">
        <f>(((H68-H56)*H57*Grunddaten_Antrag!$E$32+((H68-H59)*H60*Grunddaten_Antrag!$E$32+((H68-H62)*H63*Grunddaten_Antrag!$E$32+((H68-H65)*H66*Grunddaten_Antrag!$E$32)))))</f>
        <v>0</v>
      </c>
      <c r="I70" s="89">
        <f>(((I68-I56)*I57*Grunddaten_Antrag!$E$32+((I68-I59)*I60*Grunddaten_Antrag!$E$32+((I68-I62)*I63*Grunddaten_Antrag!$E$32+((I68-I65)*I66*Grunddaten_Antrag!$E$32)))))</f>
        <v>0</v>
      </c>
    </row>
    <row r="71" spans="2:10" s="70" customFormat="1" ht="15" customHeight="1" thickBot="1" x14ac:dyDescent="0.3">
      <c r="B71" s="90" t="s">
        <v>18</v>
      </c>
      <c r="C71" s="91"/>
      <c r="D71" s="91"/>
      <c r="E71" s="91"/>
      <c r="F71" s="91"/>
      <c r="G71" s="91"/>
      <c r="H71" s="91"/>
      <c r="I71" s="92">
        <f>SUM(D70:I70)</f>
        <v>0</v>
      </c>
    </row>
    <row r="72" spans="2:10" s="70" customFormat="1" ht="15" customHeight="1" thickBot="1" x14ac:dyDescent="0.25">
      <c r="B72" s="93"/>
      <c r="C72" s="93"/>
      <c r="D72" s="93"/>
      <c r="E72" s="93"/>
      <c r="F72" s="93"/>
      <c r="G72" s="93"/>
    </row>
    <row r="73" spans="2:10" s="70" customFormat="1" ht="13.5" customHeight="1" thickTop="1" x14ac:dyDescent="0.25">
      <c r="B73" s="222" t="s">
        <v>25</v>
      </c>
      <c r="C73" s="223"/>
      <c r="D73" s="94" t="s">
        <v>46</v>
      </c>
      <c r="E73" s="94" t="s">
        <v>47</v>
      </c>
      <c r="F73" s="94" t="s">
        <v>12</v>
      </c>
      <c r="G73" s="94" t="s">
        <v>13</v>
      </c>
      <c r="H73" s="94" t="s">
        <v>14</v>
      </c>
      <c r="I73" s="95" t="s">
        <v>52</v>
      </c>
    </row>
    <row r="74" spans="2:10" s="70" customFormat="1" ht="57" x14ac:dyDescent="0.2">
      <c r="B74" s="96" t="s">
        <v>66</v>
      </c>
      <c r="C74" s="97" t="s">
        <v>65</v>
      </c>
      <c r="D74" s="122"/>
      <c r="E74" s="122"/>
      <c r="F74" s="122"/>
      <c r="G74" s="122"/>
      <c r="H74" s="122"/>
      <c r="I74" s="132"/>
    </row>
    <row r="75" spans="2:10" ht="15" customHeight="1" x14ac:dyDescent="0.2">
      <c r="B75" s="219" t="s">
        <v>49</v>
      </c>
      <c r="C75" s="220"/>
      <c r="D75" s="65">
        <f>Grunddaten_Antrag!$E$32*Beantragte_Differenzförderung!D68*Beantragte_Differenzförderung!D74</f>
        <v>0</v>
      </c>
      <c r="E75" s="65">
        <f>Grunddaten_Antrag!$E$32*Beantragte_Differenzförderung!E68*Beantragte_Differenzförderung!E74</f>
        <v>0</v>
      </c>
      <c r="F75" s="65">
        <f>Grunddaten_Antrag!$E$32*Beantragte_Differenzförderung!F68*Beantragte_Differenzförderung!F74</f>
        <v>0</v>
      </c>
      <c r="G75" s="65">
        <f>Grunddaten_Antrag!$E$32*Beantragte_Differenzförderung!G68*Beantragte_Differenzförderung!G74</f>
        <v>0</v>
      </c>
      <c r="H75" s="65">
        <f>Grunddaten_Antrag!$E$32*Beantragte_Differenzförderung!H68*Beantragte_Differenzförderung!H74</f>
        <v>0</v>
      </c>
      <c r="I75" s="77">
        <f>Grunddaten_Antrag!$E$32*Beantragte_Differenzförderung!I68*Beantragte_Differenzförderung!I74</f>
        <v>0</v>
      </c>
      <c r="J75" s="98"/>
    </row>
    <row r="76" spans="2:10" ht="24" customHeight="1" x14ac:dyDescent="0.25">
      <c r="B76" s="256" t="s">
        <v>53</v>
      </c>
      <c r="C76" s="257"/>
      <c r="D76" s="257"/>
      <c r="E76" s="257"/>
      <c r="F76" s="257"/>
      <c r="G76" s="257"/>
      <c r="H76" s="258"/>
      <c r="I76" s="77">
        <f>SUM(D75:I75)</f>
        <v>0</v>
      </c>
    </row>
    <row r="77" spans="2:10" ht="31.5" customHeight="1" thickBot="1" x14ac:dyDescent="0.3">
      <c r="B77" s="253" t="s">
        <v>54</v>
      </c>
      <c r="C77" s="254"/>
      <c r="D77" s="254"/>
      <c r="E77" s="254"/>
      <c r="F77" s="254"/>
      <c r="G77" s="254"/>
      <c r="H77" s="255"/>
      <c r="I77" s="99">
        <f>SUM(I76+I71)</f>
        <v>0</v>
      </c>
    </row>
    <row r="78" spans="2:10" ht="13.5" thickBot="1" x14ac:dyDescent="0.25"/>
    <row r="79" spans="2:10" ht="16.5" customHeight="1" thickTop="1" thickBot="1" x14ac:dyDescent="0.3">
      <c r="B79" s="229" t="s">
        <v>112</v>
      </c>
      <c r="C79" s="230"/>
      <c r="D79" s="230"/>
      <c r="E79" s="230"/>
      <c r="F79" s="230"/>
      <c r="G79" s="230"/>
      <c r="H79" s="230"/>
      <c r="I79" s="80">
        <f>SUM(D57:I57)+SUM(D60:I60)+SUM(D63:I63)+SUM(D66:I66)+SUM(D69:I69)+SUM(D74:I74)</f>
        <v>0</v>
      </c>
      <c r="J79" s="100"/>
    </row>
    <row r="80" spans="2:10" ht="13.5" thickTop="1" x14ac:dyDescent="0.2"/>
    <row r="83" spans="2:12" x14ac:dyDescent="0.2">
      <c r="B83" s="70"/>
      <c r="C83" s="70"/>
      <c r="D83" s="70"/>
    </row>
    <row r="84" spans="2:12" x14ac:dyDescent="0.2">
      <c r="B84" s="221"/>
      <c r="C84" s="221"/>
      <c r="D84" s="221"/>
    </row>
    <row r="87" spans="2:12" ht="15" x14ac:dyDescent="0.25">
      <c r="B87" s="199" t="str">
        <f>B8</f>
        <v>Münchner Förderformel (MFF);</v>
      </c>
      <c r="C87" s="199"/>
    </row>
    <row r="88" spans="2:12" ht="27" customHeight="1" x14ac:dyDescent="0.25">
      <c r="B88" s="171" t="str">
        <f>B9</f>
        <v>Antrag auf Abschlagszahlung zur Differenzförderung und Förderung kinderreicher Familien (Elternentgelterstattung) für das Kindertageseinrichtungsjahr 2022/2023</v>
      </c>
      <c r="C88" s="171"/>
      <c r="D88" s="171"/>
      <c r="E88" s="171"/>
      <c r="F88" s="171"/>
      <c r="G88" s="171"/>
      <c r="H88" s="171"/>
      <c r="I88" s="171"/>
      <c r="J88" s="171"/>
      <c r="K88" s="51"/>
      <c r="L88" s="51"/>
    </row>
    <row r="89" spans="2:12" ht="30" customHeight="1" x14ac:dyDescent="0.25">
      <c r="B89" s="233" t="s">
        <v>98</v>
      </c>
      <c r="C89" s="233"/>
      <c r="D89" s="233"/>
      <c r="E89" s="233"/>
      <c r="F89" s="233"/>
      <c r="G89" s="233"/>
      <c r="H89" s="233"/>
      <c r="I89" s="233"/>
    </row>
    <row r="90" spans="2:12" ht="15" x14ac:dyDescent="0.25">
      <c r="B90" s="246" t="s">
        <v>97</v>
      </c>
      <c r="C90" s="246"/>
      <c r="D90" s="246"/>
      <c r="E90" s="246"/>
      <c r="F90" s="246"/>
      <c r="G90" s="246"/>
      <c r="H90" s="246"/>
      <c r="I90" s="246"/>
    </row>
    <row r="91" spans="2:12" ht="15" x14ac:dyDescent="0.25">
      <c r="B91" s="101"/>
      <c r="C91" s="101"/>
      <c r="D91" s="44"/>
      <c r="E91" s="44"/>
      <c r="F91" s="44"/>
      <c r="G91" s="44"/>
      <c r="H91" s="44"/>
      <c r="I91" s="44"/>
    </row>
    <row r="92" spans="2:12" ht="15" x14ac:dyDescent="0.25">
      <c r="B92" s="102" t="s">
        <v>55</v>
      </c>
      <c r="C92" s="103"/>
      <c r="D92" s="104"/>
      <c r="E92" s="104"/>
      <c r="F92" s="104"/>
      <c r="G92" s="104"/>
      <c r="H92" s="104"/>
      <c r="I92" s="105"/>
    </row>
    <row r="93" spans="2:12" ht="32.25" customHeight="1" x14ac:dyDescent="0.2">
      <c r="B93" s="234" t="s">
        <v>147</v>
      </c>
      <c r="C93" s="235"/>
      <c r="D93" s="235"/>
      <c r="E93" s="235"/>
      <c r="F93" s="235"/>
      <c r="G93" s="235"/>
      <c r="H93" s="235"/>
      <c r="I93" s="236"/>
    </row>
    <row r="94" spans="2:12" ht="15" x14ac:dyDescent="0.25">
      <c r="B94" s="247" t="s">
        <v>124</v>
      </c>
      <c r="C94" s="248"/>
      <c r="D94" s="248"/>
      <c r="E94" s="248"/>
      <c r="F94" s="248"/>
      <c r="G94" s="248"/>
      <c r="H94" s="248"/>
      <c r="I94" s="249"/>
    </row>
    <row r="95" spans="2:12" ht="38.25" customHeight="1" x14ac:dyDescent="0.2">
      <c r="B95" s="250"/>
      <c r="C95" s="251"/>
      <c r="D95" s="251"/>
      <c r="E95" s="251"/>
      <c r="F95" s="251"/>
      <c r="G95" s="251"/>
      <c r="H95" s="251"/>
      <c r="I95" s="252"/>
    </row>
    <row r="96" spans="2:12" ht="15" x14ac:dyDescent="0.25">
      <c r="B96" s="101"/>
      <c r="C96" s="101"/>
      <c r="D96" s="44"/>
      <c r="E96" s="44"/>
      <c r="F96" s="44"/>
      <c r="G96" s="44"/>
      <c r="H96" s="44"/>
      <c r="I96" s="44"/>
    </row>
    <row r="97" spans="2:10" ht="15" x14ac:dyDescent="0.25">
      <c r="B97" s="101"/>
      <c r="C97" s="101"/>
      <c r="D97" s="44"/>
      <c r="E97" s="44"/>
      <c r="F97" s="44"/>
      <c r="G97" s="44"/>
      <c r="H97" s="44"/>
      <c r="I97" s="44"/>
    </row>
    <row r="99" spans="2:10" ht="90" x14ac:dyDescent="0.2">
      <c r="B99" s="106" t="s">
        <v>38</v>
      </c>
      <c r="C99" s="107" t="s">
        <v>56</v>
      </c>
      <c r="D99" s="106" t="s">
        <v>57</v>
      </c>
      <c r="E99" s="106" t="s">
        <v>78</v>
      </c>
      <c r="F99" s="108" t="s">
        <v>114</v>
      </c>
      <c r="G99" s="106" t="s">
        <v>125</v>
      </c>
      <c r="H99" s="106" t="s">
        <v>58</v>
      </c>
      <c r="I99" s="106" t="s">
        <v>126</v>
      </c>
      <c r="J99" s="106" t="s">
        <v>79</v>
      </c>
    </row>
    <row r="100" spans="2:10" ht="24.95" customHeight="1" x14ac:dyDescent="0.2">
      <c r="B100" s="133"/>
      <c r="C100" s="134" t="s">
        <v>59</v>
      </c>
      <c r="D100" s="134" t="s">
        <v>59</v>
      </c>
      <c r="E100" s="134" t="s">
        <v>59</v>
      </c>
      <c r="F100" s="135"/>
      <c r="G100" s="135"/>
      <c r="H100" s="109">
        <f>IF(C100="Kindergartenkind",0,F100*Grunddaten_Antrag!$E$32)</f>
        <v>0</v>
      </c>
      <c r="I100" s="109">
        <f>G100*Grunddaten_Antrag!$E$32</f>
        <v>0</v>
      </c>
      <c r="J100" s="109">
        <f>H100+I100</f>
        <v>0</v>
      </c>
    </row>
    <row r="101" spans="2:10" ht="24.95" customHeight="1" x14ac:dyDescent="0.2">
      <c r="B101" s="133"/>
      <c r="C101" s="134" t="s">
        <v>59</v>
      </c>
      <c r="D101" s="134" t="s">
        <v>59</v>
      </c>
      <c r="E101" s="134" t="s">
        <v>59</v>
      </c>
      <c r="F101" s="135"/>
      <c r="G101" s="135"/>
      <c r="H101" s="109">
        <f>IF(C101="Kindergartenkind",0,F101*Grunddaten_Antrag!$E$32)</f>
        <v>0</v>
      </c>
      <c r="I101" s="109">
        <f>G101*Grunddaten_Antrag!$E$32</f>
        <v>0</v>
      </c>
      <c r="J101" s="109">
        <f t="shared" ref="J101:J132" si="0">H101+I101</f>
        <v>0</v>
      </c>
    </row>
    <row r="102" spans="2:10" ht="24.95" customHeight="1" x14ac:dyDescent="0.2">
      <c r="B102" s="133"/>
      <c r="C102" s="134" t="s">
        <v>59</v>
      </c>
      <c r="D102" s="134" t="s">
        <v>59</v>
      </c>
      <c r="E102" s="134" t="s">
        <v>59</v>
      </c>
      <c r="F102" s="135"/>
      <c r="G102" s="135"/>
      <c r="H102" s="109">
        <f>IF(C102="Kindergartenkind",0,F102*Grunddaten_Antrag!$E$32)</f>
        <v>0</v>
      </c>
      <c r="I102" s="109">
        <f>G102*Grunddaten_Antrag!$E$32</f>
        <v>0</v>
      </c>
      <c r="J102" s="109">
        <f t="shared" si="0"/>
        <v>0</v>
      </c>
    </row>
    <row r="103" spans="2:10" ht="24.95" customHeight="1" x14ac:dyDescent="0.2">
      <c r="B103" s="133"/>
      <c r="C103" s="134" t="s">
        <v>59</v>
      </c>
      <c r="D103" s="134" t="s">
        <v>59</v>
      </c>
      <c r="E103" s="134" t="s">
        <v>59</v>
      </c>
      <c r="F103" s="135"/>
      <c r="G103" s="135"/>
      <c r="H103" s="109">
        <f>IF(C103="Kindergartenkind",0,F103*Grunddaten_Antrag!$E$32)</f>
        <v>0</v>
      </c>
      <c r="I103" s="109">
        <f>G103*Grunddaten_Antrag!$E$32</f>
        <v>0</v>
      </c>
      <c r="J103" s="109">
        <f t="shared" si="0"/>
        <v>0</v>
      </c>
    </row>
    <row r="104" spans="2:10" ht="24.95" customHeight="1" x14ac:dyDescent="0.2">
      <c r="B104" s="133"/>
      <c r="C104" s="134" t="s">
        <v>59</v>
      </c>
      <c r="D104" s="134" t="s">
        <v>59</v>
      </c>
      <c r="E104" s="134" t="s">
        <v>59</v>
      </c>
      <c r="F104" s="135"/>
      <c r="G104" s="135"/>
      <c r="H104" s="109">
        <f>IF(C104="Kindergartenkind",0,F104*Grunddaten_Antrag!$E$32)</f>
        <v>0</v>
      </c>
      <c r="I104" s="109">
        <f>G104*Grunddaten_Antrag!$E$32</f>
        <v>0</v>
      </c>
      <c r="J104" s="109">
        <f t="shared" si="0"/>
        <v>0</v>
      </c>
    </row>
    <row r="105" spans="2:10" ht="24.95" customHeight="1" x14ac:dyDescent="0.2">
      <c r="B105" s="133"/>
      <c r="C105" s="134" t="s">
        <v>59</v>
      </c>
      <c r="D105" s="134" t="s">
        <v>59</v>
      </c>
      <c r="E105" s="134" t="s">
        <v>59</v>
      </c>
      <c r="F105" s="135"/>
      <c r="G105" s="135"/>
      <c r="H105" s="109">
        <f>IF(C105="Kindergartenkind",0,F105*Grunddaten_Antrag!$E$32)</f>
        <v>0</v>
      </c>
      <c r="I105" s="109">
        <f>G105*Grunddaten_Antrag!$E$32</f>
        <v>0</v>
      </c>
      <c r="J105" s="109">
        <f t="shared" si="0"/>
        <v>0</v>
      </c>
    </row>
    <row r="106" spans="2:10" ht="24.95" customHeight="1" x14ac:dyDescent="0.2">
      <c r="B106" s="133"/>
      <c r="C106" s="134" t="s">
        <v>59</v>
      </c>
      <c r="D106" s="134" t="s">
        <v>59</v>
      </c>
      <c r="E106" s="134" t="s">
        <v>59</v>
      </c>
      <c r="F106" s="135"/>
      <c r="G106" s="135"/>
      <c r="H106" s="109">
        <f>IF(C106="Kindergartenkind",0,F106*Grunddaten_Antrag!$E$32)</f>
        <v>0</v>
      </c>
      <c r="I106" s="109">
        <f>G106*Grunddaten_Antrag!$E$32</f>
        <v>0</v>
      </c>
      <c r="J106" s="109">
        <f t="shared" si="0"/>
        <v>0</v>
      </c>
    </row>
    <row r="107" spans="2:10" ht="24.95" customHeight="1" x14ac:dyDescent="0.2">
      <c r="B107" s="133"/>
      <c r="C107" s="134" t="s">
        <v>59</v>
      </c>
      <c r="D107" s="134" t="s">
        <v>59</v>
      </c>
      <c r="E107" s="134" t="s">
        <v>59</v>
      </c>
      <c r="F107" s="135"/>
      <c r="G107" s="135"/>
      <c r="H107" s="109">
        <f>IF(C107="Kindergartenkind",0,F107*Grunddaten_Antrag!$E$32)</f>
        <v>0</v>
      </c>
      <c r="I107" s="109">
        <f>G107*Grunddaten_Antrag!$E$32</f>
        <v>0</v>
      </c>
      <c r="J107" s="109">
        <f t="shared" si="0"/>
        <v>0</v>
      </c>
    </row>
    <row r="108" spans="2:10" ht="24.95" customHeight="1" x14ac:dyDescent="0.2">
      <c r="B108" s="133"/>
      <c r="C108" s="134" t="s">
        <v>59</v>
      </c>
      <c r="D108" s="134" t="s">
        <v>59</v>
      </c>
      <c r="E108" s="134" t="s">
        <v>59</v>
      </c>
      <c r="F108" s="135"/>
      <c r="G108" s="135"/>
      <c r="H108" s="109">
        <f>IF(C108="Kindergartenkind",0,F108*Grunddaten_Antrag!$E$32)</f>
        <v>0</v>
      </c>
      <c r="I108" s="109">
        <f>G108*Grunddaten_Antrag!$E$32</f>
        <v>0</v>
      </c>
      <c r="J108" s="109">
        <f t="shared" si="0"/>
        <v>0</v>
      </c>
    </row>
    <row r="109" spans="2:10" ht="24.95" customHeight="1" x14ac:dyDescent="0.2">
      <c r="B109" s="133"/>
      <c r="C109" s="134" t="s">
        <v>59</v>
      </c>
      <c r="D109" s="134" t="s">
        <v>59</v>
      </c>
      <c r="E109" s="134" t="s">
        <v>59</v>
      </c>
      <c r="F109" s="135"/>
      <c r="G109" s="135"/>
      <c r="H109" s="109">
        <f>IF(C109="Kindergartenkind",0,F109*Grunddaten_Antrag!$E$32)</f>
        <v>0</v>
      </c>
      <c r="I109" s="109">
        <f>G109*Grunddaten_Antrag!$E$32</f>
        <v>0</v>
      </c>
      <c r="J109" s="109">
        <f t="shared" si="0"/>
        <v>0</v>
      </c>
    </row>
    <row r="110" spans="2:10" ht="24.95" customHeight="1" x14ac:dyDescent="0.2">
      <c r="B110" s="133"/>
      <c r="C110" s="134" t="s">
        <v>59</v>
      </c>
      <c r="D110" s="134" t="s">
        <v>59</v>
      </c>
      <c r="E110" s="134" t="s">
        <v>59</v>
      </c>
      <c r="F110" s="135"/>
      <c r="G110" s="135"/>
      <c r="H110" s="109">
        <f>IF(C110="Kindergartenkind",0,F110*Grunddaten_Antrag!$E$32)</f>
        <v>0</v>
      </c>
      <c r="I110" s="109">
        <f>G110*Grunddaten_Antrag!$E$32</f>
        <v>0</v>
      </c>
      <c r="J110" s="109">
        <f t="shared" si="0"/>
        <v>0</v>
      </c>
    </row>
    <row r="111" spans="2:10" ht="24.95" customHeight="1" x14ac:dyDescent="0.2">
      <c r="B111" s="133"/>
      <c r="C111" s="134" t="s">
        <v>59</v>
      </c>
      <c r="D111" s="134" t="s">
        <v>59</v>
      </c>
      <c r="E111" s="134" t="s">
        <v>59</v>
      </c>
      <c r="F111" s="135"/>
      <c r="G111" s="135"/>
      <c r="H111" s="109">
        <f>IF(C111="Kindergartenkind",0,F111*Grunddaten_Antrag!$E$32)</f>
        <v>0</v>
      </c>
      <c r="I111" s="109">
        <f>G111*Grunddaten_Antrag!$E$32</f>
        <v>0</v>
      </c>
      <c r="J111" s="109">
        <f t="shared" si="0"/>
        <v>0</v>
      </c>
    </row>
    <row r="112" spans="2:10" ht="24.95" customHeight="1" x14ac:dyDescent="0.2">
      <c r="B112" s="133"/>
      <c r="C112" s="134" t="s">
        <v>59</v>
      </c>
      <c r="D112" s="134" t="s">
        <v>59</v>
      </c>
      <c r="E112" s="134" t="s">
        <v>59</v>
      </c>
      <c r="F112" s="135"/>
      <c r="G112" s="135"/>
      <c r="H112" s="109">
        <f>IF(C112="Kindergartenkind",0,F112*Grunddaten_Antrag!$E$32)</f>
        <v>0</v>
      </c>
      <c r="I112" s="109">
        <f>G112*Grunddaten_Antrag!$E$32</f>
        <v>0</v>
      </c>
      <c r="J112" s="109">
        <f t="shared" si="0"/>
        <v>0</v>
      </c>
    </row>
    <row r="113" spans="2:10" ht="24.95" customHeight="1" x14ac:dyDescent="0.2">
      <c r="B113" s="133"/>
      <c r="C113" s="134" t="s">
        <v>59</v>
      </c>
      <c r="D113" s="134" t="s">
        <v>59</v>
      </c>
      <c r="E113" s="134" t="s">
        <v>59</v>
      </c>
      <c r="F113" s="135"/>
      <c r="G113" s="135"/>
      <c r="H113" s="109">
        <f>IF(C113="Kindergartenkind",0,F113*Grunddaten_Antrag!$E$32)</f>
        <v>0</v>
      </c>
      <c r="I113" s="109">
        <f>G113*Grunddaten_Antrag!$E$32</f>
        <v>0</v>
      </c>
      <c r="J113" s="109">
        <f t="shared" si="0"/>
        <v>0</v>
      </c>
    </row>
    <row r="114" spans="2:10" ht="24.95" customHeight="1" x14ac:dyDescent="0.2">
      <c r="B114" s="133"/>
      <c r="C114" s="134" t="s">
        <v>59</v>
      </c>
      <c r="D114" s="134" t="s">
        <v>59</v>
      </c>
      <c r="E114" s="134" t="s">
        <v>59</v>
      </c>
      <c r="F114" s="135"/>
      <c r="G114" s="135"/>
      <c r="H114" s="109">
        <f>IF(C114="Kindergartenkind",0,F114*Grunddaten_Antrag!$E$32)</f>
        <v>0</v>
      </c>
      <c r="I114" s="109">
        <f>G114*Grunddaten_Antrag!$E$32</f>
        <v>0</v>
      </c>
      <c r="J114" s="109">
        <f t="shared" si="0"/>
        <v>0</v>
      </c>
    </row>
    <row r="115" spans="2:10" ht="24.95" customHeight="1" x14ac:dyDescent="0.2">
      <c r="B115" s="133"/>
      <c r="C115" s="134" t="s">
        <v>59</v>
      </c>
      <c r="D115" s="134" t="s">
        <v>59</v>
      </c>
      <c r="E115" s="134" t="s">
        <v>59</v>
      </c>
      <c r="F115" s="135"/>
      <c r="G115" s="135"/>
      <c r="H115" s="109">
        <f>IF(C115="Kindergartenkind",0,F115*Grunddaten_Antrag!$E$32)</f>
        <v>0</v>
      </c>
      <c r="I115" s="109">
        <f>G115*Grunddaten_Antrag!$E$32</f>
        <v>0</v>
      </c>
      <c r="J115" s="109">
        <f t="shared" si="0"/>
        <v>0</v>
      </c>
    </row>
    <row r="116" spans="2:10" ht="24.95" customHeight="1" x14ac:dyDescent="0.2">
      <c r="B116" s="133"/>
      <c r="C116" s="134" t="s">
        <v>59</v>
      </c>
      <c r="D116" s="134" t="s">
        <v>59</v>
      </c>
      <c r="E116" s="134" t="s">
        <v>59</v>
      </c>
      <c r="F116" s="135"/>
      <c r="G116" s="135"/>
      <c r="H116" s="109">
        <f>IF(C116="Kindergartenkind",0,F116*Grunddaten_Antrag!$E$32)</f>
        <v>0</v>
      </c>
      <c r="I116" s="109">
        <f>G116*Grunddaten_Antrag!$E$32</f>
        <v>0</v>
      </c>
      <c r="J116" s="109">
        <f t="shared" si="0"/>
        <v>0</v>
      </c>
    </row>
    <row r="117" spans="2:10" ht="24.95" customHeight="1" x14ac:dyDescent="0.2">
      <c r="B117" s="133"/>
      <c r="C117" s="134" t="s">
        <v>59</v>
      </c>
      <c r="D117" s="134" t="s">
        <v>59</v>
      </c>
      <c r="E117" s="134" t="s">
        <v>59</v>
      </c>
      <c r="F117" s="135"/>
      <c r="G117" s="135"/>
      <c r="H117" s="109">
        <f>IF(C117="Kindergartenkind",0,F117*Grunddaten_Antrag!$E$32)</f>
        <v>0</v>
      </c>
      <c r="I117" s="109">
        <f>G117*Grunddaten_Antrag!$E$32</f>
        <v>0</v>
      </c>
      <c r="J117" s="109">
        <f t="shared" si="0"/>
        <v>0</v>
      </c>
    </row>
    <row r="118" spans="2:10" ht="24.95" customHeight="1" x14ac:dyDescent="0.2">
      <c r="B118" s="133"/>
      <c r="C118" s="134" t="s">
        <v>59</v>
      </c>
      <c r="D118" s="134" t="s">
        <v>59</v>
      </c>
      <c r="E118" s="134" t="s">
        <v>59</v>
      </c>
      <c r="F118" s="135"/>
      <c r="G118" s="135"/>
      <c r="H118" s="109">
        <f>IF(C118="Kindergartenkind",0,F118*Grunddaten_Antrag!$E$32)</f>
        <v>0</v>
      </c>
      <c r="I118" s="109">
        <f>G118*Grunddaten_Antrag!$E$32</f>
        <v>0</v>
      </c>
      <c r="J118" s="109">
        <f t="shared" si="0"/>
        <v>0</v>
      </c>
    </row>
    <row r="119" spans="2:10" ht="24.95" customHeight="1" x14ac:dyDescent="0.2">
      <c r="B119" s="133"/>
      <c r="C119" s="134" t="s">
        <v>59</v>
      </c>
      <c r="D119" s="134" t="s">
        <v>59</v>
      </c>
      <c r="E119" s="134" t="s">
        <v>59</v>
      </c>
      <c r="F119" s="135"/>
      <c r="G119" s="135"/>
      <c r="H119" s="109">
        <f>IF(C119="Kindergartenkind",0,F119*Grunddaten_Antrag!$E$32)</f>
        <v>0</v>
      </c>
      <c r="I119" s="109">
        <f>G119*Grunddaten_Antrag!$E$32</f>
        <v>0</v>
      </c>
      <c r="J119" s="109">
        <f t="shared" si="0"/>
        <v>0</v>
      </c>
    </row>
    <row r="120" spans="2:10" ht="24.95" customHeight="1" x14ac:dyDescent="0.2">
      <c r="B120" s="133"/>
      <c r="C120" s="134" t="s">
        <v>59</v>
      </c>
      <c r="D120" s="134" t="s">
        <v>59</v>
      </c>
      <c r="E120" s="134" t="s">
        <v>59</v>
      </c>
      <c r="F120" s="135"/>
      <c r="G120" s="135"/>
      <c r="H120" s="109">
        <f>IF(C120="Kindergartenkind",0,F120*Grunddaten_Antrag!$E$32)</f>
        <v>0</v>
      </c>
      <c r="I120" s="109">
        <f>G120*Grunddaten_Antrag!$E$32</f>
        <v>0</v>
      </c>
      <c r="J120" s="109">
        <f t="shared" si="0"/>
        <v>0</v>
      </c>
    </row>
    <row r="121" spans="2:10" ht="24.95" customHeight="1" x14ac:dyDescent="0.2">
      <c r="B121" s="133"/>
      <c r="C121" s="134" t="s">
        <v>59</v>
      </c>
      <c r="D121" s="134" t="s">
        <v>59</v>
      </c>
      <c r="E121" s="134" t="s">
        <v>59</v>
      </c>
      <c r="F121" s="135"/>
      <c r="G121" s="135"/>
      <c r="H121" s="109">
        <f>IF(C121="Kindergartenkind",0,F121*Grunddaten_Antrag!$E$32)</f>
        <v>0</v>
      </c>
      <c r="I121" s="109">
        <f>G121*Grunddaten_Antrag!$E$32</f>
        <v>0</v>
      </c>
      <c r="J121" s="109">
        <f t="shared" si="0"/>
        <v>0</v>
      </c>
    </row>
    <row r="122" spans="2:10" ht="24.95" customHeight="1" x14ac:dyDescent="0.2">
      <c r="B122" s="133"/>
      <c r="C122" s="134" t="s">
        <v>59</v>
      </c>
      <c r="D122" s="134" t="s">
        <v>59</v>
      </c>
      <c r="E122" s="134" t="s">
        <v>59</v>
      </c>
      <c r="F122" s="135"/>
      <c r="G122" s="135"/>
      <c r="H122" s="109">
        <f>IF(C122="Kindergartenkind",0,F122*Grunddaten_Antrag!$E$32)</f>
        <v>0</v>
      </c>
      <c r="I122" s="109">
        <f>G122*Grunddaten_Antrag!$E$32</f>
        <v>0</v>
      </c>
      <c r="J122" s="109">
        <f t="shared" si="0"/>
        <v>0</v>
      </c>
    </row>
    <row r="123" spans="2:10" ht="24.95" customHeight="1" x14ac:dyDescent="0.2">
      <c r="B123" s="133"/>
      <c r="C123" s="134" t="s">
        <v>59</v>
      </c>
      <c r="D123" s="134" t="s">
        <v>59</v>
      </c>
      <c r="E123" s="134" t="s">
        <v>59</v>
      </c>
      <c r="F123" s="135"/>
      <c r="G123" s="135"/>
      <c r="H123" s="109">
        <f>IF(C123="Kindergartenkind",0,F123*Grunddaten_Antrag!$E$32)</f>
        <v>0</v>
      </c>
      <c r="I123" s="109">
        <f>G123*Grunddaten_Antrag!$E$32</f>
        <v>0</v>
      </c>
      <c r="J123" s="109">
        <f t="shared" si="0"/>
        <v>0</v>
      </c>
    </row>
    <row r="124" spans="2:10" ht="24.95" customHeight="1" x14ac:dyDescent="0.2">
      <c r="B124" s="133"/>
      <c r="C124" s="134" t="s">
        <v>59</v>
      </c>
      <c r="D124" s="134" t="s">
        <v>59</v>
      </c>
      <c r="E124" s="134" t="s">
        <v>59</v>
      </c>
      <c r="F124" s="135"/>
      <c r="G124" s="135"/>
      <c r="H124" s="109">
        <f>IF(C124="Kindergartenkind",0,F124*Grunddaten_Antrag!$E$32)</f>
        <v>0</v>
      </c>
      <c r="I124" s="109">
        <f>G124*Grunddaten_Antrag!$E$32</f>
        <v>0</v>
      </c>
      <c r="J124" s="109">
        <f t="shared" si="0"/>
        <v>0</v>
      </c>
    </row>
    <row r="125" spans="2:10" ht="24.95" customHeight="1" x14ac:dyDescent="0.2">
      <c r="B125" s="133"/>
      <c r="C125" s="134" t="s">
        <v>59</v>
      </c>
      <c r="D125" s="134" t="s">
        <v>59</v>
      </c>
      <c r="E125" s="134" t="s">
        <v>59</v>
      </c>
      <c r="F125" s="135"/>
      <c r="G125" s="135"/>
      <c r="H125" s="109">
        <f>IF(C125="Kindergartenkind",0,F125*Grunddaten_Antrag!$E$32)</f>
        <v>0</v>
      </c>
      <c r="I125" s="109">
        <f>G125*Grunddaten_Antrag!$E$32</f>
        <v>0</v>
      </c>
      <c r="J125" s="109">
        <f t="shared" si="0"/>
        <v>0</v>
      </c>
    </row>
    <row r="126" spans="2:10" ht="24.95" customHeight="1" x14ac:dyDescent="0.2">
      <c r="B126" s="133"/>
      <c r="C126" s="134" t="s">
        <v>59</v>
      </c>
      <c r="D126" s="134" t="s">
        <v>59</v>
      </c>
      <c r="E126" s="134" t="s">
        <v>59</v>
      </c>
      <c r="F126" s="135"/>
      <c r="G126" s="135"/>
      <c r="H126" s="109">
        <f>IF(C126="Kindergartenkind",0,F126*Grunddaten_Antrag!$E$32)</f>
        <v>0</v>
      </c>
      <c r="I126" s="109">
        <f>G126*Grunddaten_Antrag!$E$32</f>
        <v>0</v>
      </c>
      <c r="J126" s="109">
        <f t="shared" si="0"/>
        <v>0</v>
      </c>
    </row>
    <row r="127" spans="2:10" ht="24.95" customHeight="1" x14ac:dyDescent="0.2">
      <c r="B127" s="133"/>
      <c r="C127" s="134" t="s">
        <v>59</v>
      </c>
      <c r="D127" s="134" t="s">
        <v>59</v>
      </c>
      <c r="E127" s="134" t="s">
        <v>59</v>
      </c>
      <c r="F127" s="135"/>
      <c r="G127" s="135"/>
      <c r="H127" s="109">
        <f>IF(C127="Kindergartenkind",0,F127*Grunddaten_Antrag!$E$32)</f>
        <v>0</v>
      </c>
      <c r="I127" s="109">
        <f>G127*Grunddaten_Antrag!$E$32</f>
        <v>0</v>
      </c>
      <c r="J127" s="109">
        <f t="shared" si="0"/>
        <v>0</v>
      </c>
    </row>
    <row r="128" spans="2:10" ht="24.95" customHeight="1" x14ac:dyDescent="0.2">
      <c r="B128" s="133"/>
      <c r="C128" s="134" t="s">
        <v>59</v>
      </c>
      <c r="D128" s="134" t="s">
        <v>59</v>
      </c>
      <c r="E128" s="134" t="s">
        <v>59</v>
      </c>
      <c r="F128" s="135"/>
      <c r="G128" s="135"/>
      <c r="H128" s="109">
        <f>IF(C128="Kindergartenkind",0,F128*Grunddaten_Antrag!$E$32)</f>
        <v>0</v>
      </c>
      <c r="I128" s="109">
        <f>G128*Grunddaten_Antrag!$E$32</f>
        <v>0</v>
      </c>
      <c r="J128" s="109">
        <f t="shared" si="0"/>
        <v>0</v>
      </c>
    </row>
    <row r="129" spans="1:10" ht="24.95" customHeight="1" x14ac:dyDescent="0.2">
      <c r="B129" s="133"/>
      <c r="C129" s="134" t="s">
        <v>59</v>
      </c>
      <c r="D129" s="134" t="s">
        <v>59</v>
      </c>
      <c r="E129" s="134" t="s">
        <v>59</v>
      </c>
      <c r="F129" s="135"/>
      <c r="G129" s="135"/>
      <c r="H129" s="109">
        <f>IF(C129="Kindergartenkind",0,F129*Grunddaten_Antrag!$E$32)</f>
        <v>0</v>
      </c>
      <c r="I129" s="109">
        <f>G129*Grunddaten_Antrag!$E$32</f>
        <v>0</v>
      </c>
      <c r="J129" s="109">
        <f t="shared" si="0"/>
        <v>0</v>
      </c>
    </row>
    <row r="130" spans="1:10" ht="24.95" customHeight="1" x14ac:dyDescent="0.2">
      <c r="B130" s="133"/>
      <c r="C130" s="134" t="s">
        <v>59</v>
      </c>
      <c r="D130" s="134" t="s">
        <v>59</v>
      </c>
      <c r="E130" s="134" t="s">
        <v>59</v>
      </c>
      <c r="F130" s="135"/>
      <c r="G130" s="135"/>
      <c r="H130" s="109">
        <f>IF(C130="Kindergartenkind",0,F130*Grunddaten_Antrag!$E$32)</f>
        <v>0</v>
      </c>
      <c r="I130" s="109">
        <f>G130*Grunddaten_Antrag!$E$32</f>
        <v>0</v>
      </c>
      <c r="J130" s="109">
        <f t="shared" si="0"/>
        <v>0</v>
      </c>
    </row>
    <row r="131" spans="1:10" ht="24.95" customHeight="1" x14ac:dyDescent="0.2">
      <c r="B131" s="133"/>
      <c r="C131" s="134" t="s">
        <v>59</v>
      </c>
      <c r="D131" s="134" t="s">
        <v>59</v>
      </c>
      <c r="E131" s="134" t="s">
        <v>59</v>
      </c>
      <c r="F131" s="135"/>
      <c r="G131" s="135"/>
      <c r="H131" s="109">
        <f>IF(C131="Kindergartenkind",0,F131*Grunddaten_Antrag!$E$32)</f>
        <v>0</v>
      </c>
      <c r="I131" s="109">
        <f>G131*Grunddaten_Antrag!$E$32</f>
        <v>0</v>
      </c>
      <c r="J131" s="109">
        <f t="shared" si="0"/>
        <v>0</v>
      </c>
    </row>
    <row r="132" spans="1:10" ht="24.95" customHeight="1" x14ac:dyDescent="0.2">
      <c r="B132" s="133"/>
      <c r="C132" s="134" t="s">
        <v>59</v>
      </c>
      <c r="D132" s="134" t="s">
        <v>59</v>
      </c>
      <c r="E132" s="134" t="s">
        <v>59</v>
      </c>
      <c r="F132" s="135"/>
      <c r="G132" s="135"/>
      <c r="H132" s="109">
        <f>IF(C132="Kindergartenkind",0,F132*Grunddaten_Antrag!$E$32)</f>
        <v>0</v>
      </c>
      <c r="I132" s="109">
        <f>G132*Grunddaten_Antrag!$E$32</f>
        <v>0</v>
      </c>
      <c r="J132" s="109">
        <f t="shared" si="0"/>
        <v>0</v>
      </c>
    </row>
    <row r="133" spans="1:10" ht="24.95" customHeight="1" thickBot="1" x14ac:dyDescent="0.3">
      <c r="B133" s="226" t="s">
        <v>60</v>
      </c>
      <c r="C133" s="227"/>
      <c r="D133" s="227"/>
      <c r="E133" s="227"/>
      <c r="F133" s="227"/>
      <c r="G133" s="228"/>
      <c r="H133" s="110">
        <f>SUM(H100:H132)</f>
        <v>0</v>
      </c>
      <c r="I133" s="110">
        <f>SUM(I100:I132)</f>
        <v>0</v>
      </c>
      <c r="J133" s="111">
        <f>SUM(J100:J132)</f>
        <v>0</v>
      </c>
    </row>
    <row r="134" spans="1:10" ht="13.5" thickTop="1" x14ac:dyDescent="0.2"/>
    <row r="135" spans="1:10" ht="13.5" thickBot="1" x14ac:dyDescent="0.25"/>
    <row r="136" spans="1:10" ht="24.95" customHeight="1" thickBot="1" x14ac:dyDescent="0.3">
      <c r="A136" s="112"/>
      <c r="B136" s="243" t="s">
        <v>61</v>
      </c>
      <c r="C136" s="244"/>
      <c r="D136" s="244"/>
      <c r="E136" s="245"/>
    </row>
    <row r="137" spans="1:10" ht="24.95" customHeight="1" x14ac:dyDescent="0.2">
      <c r="B137" s="237" t="s">
        <v>43</v>
      </c>
      <c r="C137" s="238"/>
      <c r="D137" s="239"/>
      <c r="E137" s="113">
        <f>J31+I71</f>
        <v>0</v>
      </c>
    </row>
    <row r="138" spans="1:10" ht="24.95" customHeight="1" x14ac:dyDescent="0.2">
      <c r="B138" s="237" t="s">
        <v>62</v>
      </c>
      <c r="C138" s="238"/>
      <c r="D138" s="239"/>
      <c r="E138" s="114">
        <f>J36+I76</f>
        <v>0</v>
      </c>
    </row>
    <row r="139" spans="1:10" ht="24.95" customHeight="1" x14ac:dyDescent="0.2">
      <c r="B139" s="237" t="s">
        <v>84</v>
      </c>
      <c r="C139" s="238"/>
      <c r="D139" s="239"/>
      <c r="E139" s="114">
        <f>SUMIF(D100:D132,"Kind in GU Zif. 2.3.3",H100:H132)+SUMIF(D100:D132,"Kind in GU Zif. 2.3.3",I100:I132)</f>
        <v>0</v>
      </c>
    </row>
    <row r="140" spans="1:10" ht="24.95" customHeight="1" x14ac:dyDescent="0.2">
      <c r="B140" s="237" t="s">
        <v>104</v>
      </c>
      <c r="C140" s="238"/>
      <c r="D140" s="239"/>
      <c r="E140" s="114">
        <f>SUMIF(D100:D132,"Kind in Mutter/Vater-Kind U Zif. 2.3.3",H100:H132)+SUMIF(D100:D132,"Kind in Mutter/Vater-Kind U Zif. 2.3.3",I100:I132)</f>
        <v>0</v>
      </c>
    </row>
    <row r="141" spans="1:10" ht="24.95" customHeight="1" x14ac:dyDescent="0.2">
      <c r="B141" s="237" t="s">
        <v>115</v>
      </c>
      <c r="C141" s="238"/>
      <c r="D141" s="239"/>
      <c r="E141" s="114">
        <f>SUMIF(D100:D132,"Kind in Frauenhaus Zif. 2.3.3",H100:H132)+SUMIF(D100:D132,"Kind in Frauenhaus Zif. 2.3.3",I100:I132)</f>
        <v>0</v>
      </c>
    </row>
    <row r="142" spans="1:10" ht="24.95" customHeight="1" x14ac:dyDescent="0.2">
      <c r="B142" s="237" t="s">
        <v>64</v>
      </c>
      <c r="C142" s="238"/>
      <c r="D142" s="239"/>
      <c r="E142" s="114">
        <f>SUMIF(D100:D132,"Pflege-/ Heimkind Zif. 2.3.5",H100:H132)+SUMIF(D100:D132,"Pflege-/ Heimkind Zif. 2.3.5",I100:I132)</f>
        <v>0</v>
      </c>
    </row>
    <row r="143" spans="1:10" ht="24.95" customHeight="1" thickBot="1" x14ac:dyDescent="0.25">
      <c r="B143" s="237" t="s">
        <v>85</v>
      </c>
      <c r="C143" s="238"/>
      <c r="D143" s="239"/>
      <c r="E143" s="115">
        <f>SUMIF(D100:D132,"Kind mit BSA-Nachweis Zif.2.3.6",H100:H132)+SUMIF(D100:D132,"Kind mit BSA-Nachweis Zif.2.3.6",I100:I132)</f>
        <v>0</v>
      </c>
    </row>
    <row r="144" spans="1:10" ht="24.95" customHeight="1" thickBot="1" x14ac:dyDescent="0.3">
      <c r="B144" s="240" t="s">
        <v>61</v>
      </c>
      <c r="C144" s="241"/>
      <c r="D144" s="242"/>
      <c r="E144" s="116">
        <f>SUM(E137:E143)</f>
        <v>0</v>
      </c>
    </row>
    <row r="145" spans="2:5" ht="15" x14ac:dyDescent="0.25">
      <c r="B145" s="117"/>
      <c r="C145" s="117"/>
      <c r="D145" s="117"/>
      <c r="E145" s="117"/>
    </row>
    <row r="146" spans="2:5" ht="15" x14ac:dyDescent="0.25">
      <c r="B146" s="117"/>
      <c r="C146" s="117"/>
      <c r="D146" s="117"/>
      <c r="E146" s="10"/>
    </row>
    <row r="151" spans="2:5" x14ac:dyDescent="0.2">
      <c r="B151" s="232" t="s">
        <v>3</v>
      </c>
      <c r="C151" s="232"/>
      <c r="D151" s="232"/>
    </row>
  </sheetData>
  <sheetProtection algorithmName="SHA-512" hashValue="j8T6DYlUnvZLSxJFecc5DAhmVp4KpoyuBFOhuqHYgzWvkuWh5WT9XEYX/0ZS/+ovsVD2nBkJC5DmfClk6f7bQA==" saltValue="EHtKj0ALQDgWxxwvghlo0w==" spinCount="100000" sheet="1" objects="1" scenarios="1"/>
  <mergeCells count="50">
    <mergeCell ref="B75:C75"/>
    <mergeCell ref="B62:B63"/>
    <mergeCell ref="B77:H77"/>
    <mergeCell ref="B76:H76"/>
    <mergeCell ref="B59:B60"/>
    <mergeCell ref="B65:B66"/>
    <mergeCell ref="B70:C70"/>
    <mergeCell ref="B73:C73"/>
    <mergeCell ref="B68:B69"/>
    <mergeCell ref="B79:H79"/>
    <mergeCell ref="B94:I94"/>
    <mergeCell ref="B95:I95"/>
    <mergeCell ref="B133:G133"/>
    <mergeCell ref="B84:D84"/>
    <mergeCell ref="B151:D151"/>
    <mergeCell ref="B87:C87"/>
    <mergeCell ref="B88:J88"/>
    <mergeCell ref="B89:I89"/>
    <mergeCell ref="B93:I93"/>
    <mergeCell ref="B137:D137"/>
    <mergeCell ref="B138:D138"/>
    <mergeCell ref="B139:D139"/>
    <mergeCell ref="B142:D142"/>
    <mergeCell ref="B143:D143"/>
    <mergeCell ref="B144:D144"/>
    <mergeCell ref="B136:E136"/>
    <mergeCell ref="B90:I90"/>
    <mergeCell ref="B140:D140"/>
    <mergeCell ref="B141:D141"/>
    <mergeCell ref="B47:C47"/>
    <mergeCell ref="B48:J48"/>
    <mergeCell ref="B54:C54"/>
    <mergeCell ref="B55:C55"/>
    <mergeCell ref="B56:B57"/>
    <mergeCell ref="B35:C35"/>
    <mergeCell ref="B43:D43"/>
    <mergeCell ref="B25:B26"/>
    <mergeCell ref="B33:C33"/>
    <mergeCell ref="B31:I31"/>
    <mergeCell ref="B36:I36"/>
    <mergeCell ref="B37:I37"/>
    <mergeCell ref="B39:I39"/>
    <mergeCell ref="B16:B17"/>
    <mergeCell ref="B19:B20"/>
    <mergeCell ref="B28:B29"/>
    <mergeCell ref="B8:E8"/>
    <mergeCell ref="B14:C14"/>
    <mergeCell ref="B15:C15"/>
    <mergeCell ref="B22:B23"/>
    <mergeCell ref="B9:J9"/>
  </mergeCells>
  <phoneticPr fontId="7" type="noConversion"/>
  <dataValidations count="2">
    <dataValidation type="list" allowBlank="1" showInputMessage="1" showErrorMessage="1" sqref="E100:E132" xr:uid="{00000000-0002-0000-0200-000000000000}">
      <formula1>"'-----------,&gt;1-2 Std,&gt;2-3 Std,&gt;3-4 Std,&gt;4-5 Std,&gt;5-6 Std,&gt;6-7 Std,&gt;7-8 Std,&gt;8-9 Std,&gt;9 Std"</formula1>
    </dataValidation>
    <dataValidation type="list" allowBlank="1" showInputMessage="1" showErrorMessage="1" sqref="C100:C132" xr:uid="{00000000-0002-0000-0200-000001000000}">
      <formula1>"'-----------, Krippenkind,Kindergartenkind,Hortkind"</formula1>
    </dataValidation>
  </dataValidations>
  <pageMargins left="0.70866141732283472" right="0.70866141732283472" top="0.98425196850393704" bottom="0.59055118110236227" header="0.31496062992125984" footer="0.31496062992125984"/>
  <pageSetup paperSize="9" scale="50" fitToHeight="0" orientation="portrait" r:id="rId1"/>
  <headerFooter>
    <oddHeader>&amp;R&amp;G</oddHeader>
    <oddFooter>&amp;LStand: 06.08.2020&amp;CMFF Differenzförderung AZ Antrag KITA-Jahr 2020/2021
&amp;A
&amp;P&amp;R&amp;G</oddFooter>
  </headerFooter>
  <rowBreaks count="2" manualBreakCount="2">
    <brk id="45" max="16383" man="1"/>
    <brk id="85" max="16383" man="1"/>
  </rowBreaks>
  <ignoredErrors>
    <ignoredError sqref="E140" formula="1"/>
  </ignoredErrors>
  <legacyDrawingHF r:id="rId2"/>
  <extLst>
    <ext xmlns:x14="http://schemas.microsoft.com/office/spreadsheetml/2009/9/main" uri="{78C0D931-6437-407d-A8EE-F0AAD7539E65}">
      <x14:conditionalFormattings>
        <x14:conditionalFormatting xmlns:xm="http://schemas.microsoft.com/office/excel/2006/main">
          <x14:cfRule type="cellIs" priority="2" operator="greaterThan" id="{1ECFD9EF-3BDD-468D-9FE9-4986C1C2F217}">
            <xm:f>Grunddaten_Antrag!$E$28</xm:f>
            <x14:dxf>
              <font>
                <color rgb="FF9C0006"/>
              </font>
              <fill>
                <patternFill>
                  <bgColor rgb="FFFFC7CE"/>
                </patternFill>
              </fill>
            </x14:dxf>
          </x14:cfRule>
          <xm:sqref>J39</xm:sqref>
        </x14:conditionalFormatting>
        <x14:conditionalFormatting xmlns:xm="http://schemas.microsoft.com/office/excel/2006/main">
          <x14:cfRule type="cellIs" priority="1" operator="greaterThan" id="{19DBAE73-42A6-420F-A6C2-F7570AA57CDC}">
            <xm:f>Grunddaten_Antrag!$E$30</xm:f>
            <x14:dxf>
              <font>
                <color rgb="FF9C0006"/>
              </font>
              <fill>
                <patternFill>
                  <bgColor rgb="FFFFC7CE"/>
                </patternFill>
              </fill>
            </x14:dxf>
          </x14:cfRule>
          <xm:sqref>I79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Dropdown!$A$1:$A$6</xm:f>
          </x14:formula1>
          <xm:sqref>D100:D132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A1:L36"/>
  <sheetViews>
    <sheetView zoomScale="115" zoomScaleNormal="115" workbookViewId="0">
      <selection activeCell="B29" sqref="B29"/>
    </sheetView>
  </sheetViews>
  <sheetFormatPr baseColWidth="10" defaultColWidth="11.5703125" defaultRowHeight="12.75" x14ac:dyDescent="0.2"/>
  <cols>
    <col min="1" max="1" width="34.28515625" style="31" customWidth="1"/>
    <col min="2" max="2" width="38.7109375" style="31" bestFit="1" customWidth="1"/>
    <col min="3" max="3" width="19.7109375" style="31" customWidth="1"/>
    <col min="4" max="4" width="17.140625" style="31" customWidth="1"/>
    <col min="5" max="5" width="18.5703125" style="31" customWidth="1"/>
    <col min="6" max="6" width="13.5703125" style="31" customWidth="1"/>
    <col min="7" max="7" width="13.28515625" style="31" customWidth="1"/>
    <col min="8" max="8" width="24.85546875" style="31" customWidth="1"/>
    <col min="9" max="9" width="13.7109375" style="31" customWidth="1"/>
    <col min="10" max="10" width="13.140625" style="31" customWidth="1"/>
    <col min="11" max="11" width="49" style="31" hidden="1" customWidth="1"/>
    <col min="12" max="12" width="19.7109375" style="31" hidden="1" customWidth="1"/>
    <col min="13" max="16384" width="11.5703125" style="31"/>
  </cols>
  <sheetData>
    <row r="1" spans="1:9" s="1" customFormat="1" ht="12" customHeight="1" x14ac:dyDescent="0.25">
      <c r="A1" s="36"/>
      <c r="B1" s="2"/>
    </row>
    <row r="2" spans="1:9" s="1" customFormat="1" ht="18" x14ac:dyDescent="0.25">
      <c r="A2" s="268" t="s">
        <v>135</v>
      </c>
      <c r="B2" s="268"/>
      <c r="C2" s="268"/>
      <c r="D2" s="268"/>
      <c r="E2" s="268"/>
      <c r="F2" s="268"/>
      <c r="G2" s="268"/>
      <c r="H2" s="268"/>
      <c r="I2" s="36"/>
    </row>
    <row r="3" spans="1:9" s="1" customFormat="1" ht="12" customHeight="1" x14ac:dyDescent="0.2">
      <c r="A3" s="2"/>
      <c r="B3" s="2"/>
    </row>
    <row r="4" spans="1:9" s="1" customFormat="1" ht="15" x14ac:dyDescent="0.25">
      <c r="A4" s="269"/>
      <c r="B4" s="269"/>
      <c r="C4" s="269"/>
      <c r="D4" s="269"/>
      <c r="E4" s="269"/>
      <c r="F4" s="269"/>
      <c r="G4" s="269"/>
      <c r="H4" s="269"/>
      <c r="I4" s="37"/>
    </row>
    <row r="5" spans="1:9" s="1" customFormat="1" ht="14.25" x14ac:dyDescent="0.2">
      <c r="A5" s="2"/>
      <c r="B5" s="2"/>
    </row>
    <row r="6" spans="1:9" ht="14.25" x14ac:dyDescent="0.2">
      <c r="A6" s="5" t="s">
        <v>4</v>
      </c>
      <c r="B6" s="263">
        <f>Grunddaten_Antrag!E16</f>
        <v>0</v>
      </c>
      <c r="C6" s="264"/>
      <c r="D6" s="264"/>
      <c r="E6" s="264"/>
      <c r="F6" s="264"/>
      <c r="G6" s="265"/>
      <c r="H6" s="7"/>
    </row>
    <row r="7" spans="1:9" ht="14.25" x14ac:dyDescent="0.2">
      <c r="A7" s="5" t="s">
        <v>5</v>
      </c>
      <c r="B7" s="263">
        <f>Grunddaten_Antrag!E26</f>
        <v>0</v>
      </c>
      <c r="C7" s="264"/>
      <c r="D7" s="264"/>
      <c r="E7" s="264"/>
      <c r="F7" s="264"/>
      <c r="G7" s="265"/>
      <c r="H7" s="7"/>
    </row>
    <row r="8" spans="1:9" ht="14.25" x14ac:dyDescent="0.2">
      <c r="A8" s="5" t="s">
        <v>6</v>
      </c>
      <c r="B8" s="263">
        <f>Grunddaten_Antrag!E27</f>
        <v>0</v>
      </c>
      <c r="C8" s="264"/>
      <c r="D8" s="264"/>
      <c r="E8" s="264"/>
      <c r="F8" s="264"/>
      <c r="G8" s="265"/>
      <c r="H8" s="7"/>
    </row>
    <row r="9" spans="1:9" ht="14.25" x14ac:dyDescent="0.2">
      <c r="A9" s="5" t="s">
        <v>37</v>
      </c>
      <c r="B9" s="263">
        <f>Grunddaten_Antrag!E32</f>
        <v>12</v>
      </c>
      <c r="C9" s="264"/>
      <c r="D9" s="264"/>
      <c r="E9" s="264"/>
      <c r="F9" s="264"/>
      <c r="G9" s="265"/>
      <c r="H9" s="8"/>
    </row>
    <row r="11" spans="1:9" s="1" customFormat="1" ht="15" x14ac:dyDescent="0.25">
      <c r="A11" s="22"/>
      <c r="B11" s="22"/>
      <c r="C11" s="24"/>
    </row>
    <row r="12" spans="1:9" x14ac:dyDescent="0.2">
      <c r="D12" s="4"/>
    </row>
    <row r="13" spans="1:9" ht="24.95" customHeight="1" x14ac:dyDescent="0.2">
      <c r="B13" s="32"/>
      <c r="C13" s="6" t="s">
        <v>129</v>
      </c>
      <c r="D13" s="6" t="s">
        <v>22</v>
      </c>
      <c r="E13" s="6" t="s">
        <v>130</v>
      </c>
    </row>
    <row r="14" spans="1:9" ht="24.95" customHeight="1" x14ac:dyDescent="0.2">
      <c r="A14" s="270" t="s">
        <v>9</v>
      </c>
      <c r="B14" s="271"/>
      <c r="C14" s="6">
        <f>Beantragte_Differenzförderung!E138</f>
        <v>0</v>
      </c>
      <c r="D14" s="6">
        <f>C14</f>
        <v>0</v>
      </c>
      <c r="E14" s="138">
        <v>0</v>
      </c>
    </row>
    <row r="15" spans="1:9" ht="24.95" customHeight="1" x14ac:dyDescent="0.2">
      <c r="A15" s="270" t="s">
        <v>26</v>
      </c>
      <c r="B15" s="271"/>
      <c r="C15" s="6">
        <f>Beantragte_Differenzförderung!E137</f>
        <v>0</v>
      </c>
      <c r="D15" s="6">
        <f>C15</f>
        <v>0</v>
      </c>
      <c r="E15" s="138">
        <v>0</v>
      </c>
    </row>
    <row r="16" spans="1:9" ht="24.95" customHeight="1" x14ac:dyDescent="0.2">
      <c r="A16" s="270" t="s">
        <v>63</v>
      </c>
      <c r="B16" s="271"/>
      <c r="C16" s="6">
        <f>Beantragte_Differenzförderung!E139</f>
        <v>0</v>
      </c>
      <c r="D16" s="6">
        <f>SUMIF(Beantragte_Differenzförderung!D100:D132,"Kind in GU Zif. 2.3.3",Beantragte_Differenzförderung!H100:H132)</f>
        <v>0</v>
      </c>
      <c r="E16" s="6">
        <f>SUMIF(Beantragte_Differenzförderung!D100:D132,"Kind in GU Zif. 2.3.3",Beantragte_Differenzförderung!I100:I132)</f>
        <v>0</v>
      </c>
    </row>
    <row r="17" spans="1:12" ht="24.95" customHeight="1" x14ac:dyDescent="0.2">
      <c r="A17" s="270" t="s">
        <v>110</v>
      </c>
      <c r="B17" s="271"/>
      <c r="C17" s="6">
        <f>Beantragte_Differenzförderung!E140</f>
        <v>0</v>
      </c>
      <c r="D17" s="6">
        <f>SUMIF(Beantragte_Differenzförderung!D100:D132,"Kind in Mutter/Vater-Kind U Zif. 2.3.3",Beantragte_Differenzförderung!H100:H132)</f>
        <v>0</v>
      </c>
      <c r="E17" s="6">
        <f>SUMIF(Beantragte_Differenzförderung!D100:D132,"Kind in Mutter/Vater-Kind U Zif. 2.3.3",Beantragte_Differenzförderung!I100:I132)</f>
        <v>0</v>
      </c>
    </row>
    <row r="18" spans="1:12" ht="24.95" customHeight="1" x14ac:dyDescent="0.2">
      <c r="A18" s="270" t="s">
        <v>115</v>
      </c>
      <c r="B18" s="271"/>
      <c r="C18" s="6">
        <f>Beantragte_Differenzförderung!E141</f>
        <v>0</v>
      </c>
      <c r="D18" s="6">
        <f>SUMIF(Beantragte_Differenzförderung!D100:D132,"Kind in Frauenhaus Zif. 2.3.3",Beantragte_Differenzförderung!H100:H132)</f>
        <v>0</v>
      </c>
      <c r="E18" s="6">
        <f>SUMIF(Beantragte_Differenzförderung!D100:D132,"Kind in Frauenhaus Zif. 2.3.3",Beantragte_Differenzförderung!I100:I132)</f>
        <v>0</v>
      </c>
    </row>
    <row r="19" spans="1:12" ht="24.95" customHeight="1" x14ac:dyDescent="0.2">
      <c r="A19" s="270" t="s">
        <v>64</v>
      </c>
      <c r="B19" s="271"/>
      <c r="C19" s="6">
        <f>Beantragte_Differenzförderung!E142</f>
        <v>0</v>
      </c>
      <c r="D19" s="6">
        <f>SUMIF(Beantragte_Differenzförderung!D100:D132,"Pflege-/ Heimkind Zif. 2.3.5",Beantragte_Differenzförderung!H100:H132)</f>
        <v>0</v>
      </c>
      <c r="E19" s="6">
        <f>SUMIF(Beantragte_Differenzförderung!D100:D132,"Pflege-/ Heimkind Zif. 2.3.5",Beantragte_Differenzförderung!I100:I132)</f>
        <v>0</v>
      </c>
    </row>
    <row r="20" spans="1:12" ht="24.95" customHeight="1" x14ac:dyDescent="0.2">
      <c r="A20" s="270" t="s">
        <v>67</v>
      </c>
      <c r="B20" s="271"/>
      <c r="C20" s="6">
        <f>Beantragte_Differenzförderung!E143</f>
        <v>0</v>
      </c>
      <c r="D20" s="6">
        <f>SUMIF(Beantragte_Differenzförderung!D100:D132,"Kind mit BSA-Nachweis Zif.2.3.6",Beantragte_Differenzförderung!H100:H132)</f>
        <v>0</v>
      </c>
      <c r="E20" s="6">
        <f>SUMIF(Beantragte_Differenzförderung!D100:D132,"Kind mit BSA-Nachweis Zif.2.3.6",Beantragte_Differenzförderung!I100:I132)</f>
        <v>0</v>
      </c>
    </row>
    <row r="21" spans="1:12" ht="24.95" customHeight="1" x14ac:dyDescent="0.25">
      <c r="A21" s="266" t="s">
        <v>127</v>
      </c>
      <c r="B21" s="267"/>
      <c r="C21" s="137">
        <f>Beantragte_Differenzförderung!E144</f>
        <v>0</v>
      </c>
      <c r="D21" s="6">
        <f>SUM(D14:D20)</f>
        <v>0</v>
      </c>
      <c r="E21" s="6">
        <f>SUM(E16:E20)</f>
        <v>0</v>
      </c>
    </row>
    <row r="22" spans="1:12" ht="15" x14ac:dyDescent="0.25">
      <c r="A22" s="22"/>
      <c r="B22" s="22"/>
      <c r="C22" s="23"/>
    </row>
    <row r="23" spans="1:12" ht="15" x14ac:dyDescent="0.25">
      <c r="A23" s="22"/>
      <c r="B23" s="22"/>
      <c r="C23" s="23"/>
      <c r="K23" s="38" t="s">
        <v>42</v>
      </c>
      <c r="L23" s="39"/>
    </row>
    <row r="24" spans="1:12" ht="24.95" customHeight="1" x14ac:dyDescent="0.2">
      <c r="K24" s="14"/>
      <c r="L24" s="15" t="s">
        <v>109</v>
      </c>
    </row>
    <row r="25" spans="1:12" ht="24.95" customHeight="1" x14ac:dyDescent="0.25">
      <c r="A25" s="18" t="s">
        <v>27</v>
      </c>
      <c r="B25" s="18" t="s">
        <v>43</v>
      </c>
      <c r="K25" s="16" t="s">
        <v>10</v>
      </c>
      <c r="L25" s="17">
        <f>ROUNDDOWN(Berechnungsprotokoll!C21*0.9,)</f>
        <v>0</v>
      </c>
    </row>
    <row r="26" spans="1:12" ht="24.95" customHeight="1" x14ac:dyDescent="0.25">
      <c r="A26" s="19" t="s">
        <v>105</v>
      </c>
      <c r="B26" s="20">
        <f>$L$25*0.25</f>
        <v>0</v>
      </c>
    </row>
    <row r="27" spans="1:12" ht="24.95" customHeight="1" x14ac:dyDescent="0.25">
      <c r="A27" s="18" t="s">
        <v>106</v>
      </c>
      <c r="B27" s="20">
        <f>$L$25*0.25</f>
        <v>0</v>
      </c>
      <c r="C27" s="31" t="s">
        <v>7</v>
      </c>
    </row>
    <row r="28" spans="1:12" ht="24.95" customHeight="1" x14ac:dyDescent="0.25">
      <c r="A28" s="18" t="s">
        <v>107</v>
      </c>
      <c r="B28" s="20">
        <f>$L$25*0.25</f>
        <v>0</v>
      </c>
    </row>
    <row r="29" spans="1:12" ht="24.95" customHeight="1" thickBot="1" x14ac:dyDescent="0.3">
      <c r="A29" s="21" t="s">
        <v>108</v>
      </c>
      <c r="B29" s="35">
        <f>$L$25*0.25</f>
        <v>0</v>
      </c>
    </row>
    <row r="30" spans="1:12" ht="24.95" customHeight="1" x14ac:dyDescent="0.25">
      <c r="A30" s="18" t="s">
        <v>44</v>
      </c>
      <c r="B30" s="28">
        <f>SUM(B26:B29)</f>
        <v>0</v>
      </c>
    </row>
    <row r="32" spans="1:12" x14ac:dyDescent="0.2">
      <c r="B32" s="33"/>
    </row>
    <row r="33" spans="2:3" x14ac:dyDescent="0.2">
      <c r="B33" s="3"/>
    </row>
    <row r="34" spans="2:3" x14ac:dyDescent="0.2">
      <c r="B34" s="3"/>
    </row>
    <row r="36" spans="2:3" x14ac:dyDescent="0.2">
      <c r="C36" s="1"/>
    </row>
  </sheetData>
  <mergeCells count="14">
    <mergeCell ref="B8:G8"/>
    <mergeCell ref="B9:G9"/>
    <mergeCell ref="A21:B21"/>
    <mergeCell ref="A2:H2"/>
    <mergeCell ref="A4:H4"/>
    <mergeCell ref="A14:B14"/>
    <mergeCell ref="A16:B16"/>
    <mergeCell ref="A19:B19"/>
    <mergeCell ref="A20:B20"/>
    <mergeCell ref="A15:B15"/>
    <mergeCell ref="A17:B17"/>
    <mergeCell ref="A18:B18"/>
    <mergeCell ref="B6:G6"/>
    <mergeCell ref="B7:G7"/>
  </mergeCells>
  <phoneticPr fontId="7" type="noConversion"/>
  <dataValidations count="1">
    <dataValidation operator="equal" allowBlank="1" sqref="C13" xr:uid="{00000000-0002-0000-0300-000000000000}"/>
  </dataValidations>
  <pageMargins left="0.70866141732283472" right="0.70866141732283472" top="0.98425196850393704" bottom="0.59055118110236227" header="0.31496062992125984" footer="0.31496062992125984"/>
  <pageSetup paperSize="9" scale="74" firstPageNumber="0" orientation="landscape" r:id="rId1"/>
  <headerFooter>
    <oddHeader>&amp;R&amp;G</oddHeader>
    <oddFooter>&amp;LStand: 06.08.2020&amp;CMFF Differenzförderung AZ Antrag KITA-Jahr 2020/2021
&amp;A
&amp;P&amp;R&amp;G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5" sqref="A5"/>
    </sheetView>
  </sheetViews>
  <sheetFormatPr baseColWidth="10" defaultRowHeight="12.75" x14ac:dyDescent="0.2"/>
  <cols>
    <col min="1" max="1" width="51.85546875" bestFit="1" customWidth="1"/>
  </cols>
  <sheetData>
    <row r="1" spans="1:1" x14ac:dyDescent="0.2">
      <c r="A1" s="13" t="s">
        <v>59</v>
      </c>
    </row>
    <row r="2" spans="1:1" x14ac:dyDescent="0.2">
      <c r="A2" t="s">
        <v>103</v>
      </c>
    </row>
    <row r="3" spans="1:1" x14ac:dyDescent="0.2">
      <c r="A3" t="s">
        <v>100</v>
      </c>
    </row>
    <row r="4" spans="1:1" x14ac:dyDescent="0.2">
      <c r="A4" t="s">
        <v>101</v>
      </c>
    </row>
    <row r="5" spans="1:1" x14ac:dyDescent="0.2">
      <c r="A5" t="s">
        <v>102</v>
      </c>
    </row>
    <row r="6" spans="1:1" x14ac:dyDescent="0.2">
      <c r="A6" t="s">
        <v>99</v>
      </c>
    </row>
  </sheetData>
  <sheetProtection password="8AD1"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Anleitung</vt:lpstr>
      <vt:lpstr>Grunddaten_Antrag</vt:lpstr>
      <vt:lpstr>Beantragte_Differenzförderung</vt:lpstr>
      <vt:lpstr>Berechnungsprotokoll</vt:lpstr>
      <vt:lpstr>Dropdown</vt:lpstr>
      <vt:lpstr>Anleitung!Druckbereich</vt:lpstr>
      <vt:lpstr>Grunddaten_Antrag!Druckbereich</vt:lpstr>
      <vt:lpstr>Excel_BuiltIn_Print_Area_1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Kita-Admin</dc:creator>
  <cp:lastModifiedBy>Christina Batz</cp:lastModifiedBy>
  <cp:lastPrinted>2020-08-06T16:01:52Z</cp:lastPrinted>
  <dcterms:created xsi:type="dcterms:W3CDTF">2015-12-02T09:43:34Z</dcterms:created>
  <dcterms:modified xsi:type="dcterms:W3CDTF">2022-07-12T11:09:53Z</dcterms:modified>
</cp:coreProperties>
</file>